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7400" windowHeight="9210"/>
  </bookViews>
  <sheets>
    <sheet name="PEC6018" sheetId="16" r:id="rId1"/>
    <sheet name="điểm danh" sheetId="31" r:id="rId2"/>
  </sheets>
  <definedNames>
    <definedName name="_xlnm._FilterDatabase" localSheetId="1" hidden="1">'điểm danh'!$F$9:$Q$9</definedName>
    <definedName name="_xlnm.Print_Titles" localSheetId="0">'PEC6018'!$25:$25</definedName>
  </definedNames>
  <calcPr calcId="145621"/>
</workbook>
</file>

<file path=xl/calcChain.xml><?xml version="1.0" encoding="utf-8"?>
<calcChain xmlns="http://schemas.openxmlformats.org/spreadsheetml/2006/main">
  <c r="O48" i="16" l="1"/>
  <c r="N48" i="16"/>
  <c r="O47" i="16"/>
  <c r="N47" i="16"/>
  <c r="O45" i="16"/>
  <c r="N45" i="16"/>
  <c r="O42" i="16"/>
  <c r="N42" i="16"/>
  <c r="O41" i="16"/>
  <c r="N41" i="16"/>
  <c r="O40" i="16"/>
  <c r="N40" i="16"/>
  <c r="O39" i="16"/>
  <c r="N39" i="16"/>
  <c r="O38" i="16"/>
  <c r="N38" i="16"/>
  <c r="O37" i="16"/>
  <c r="N37" i="16"/>
  <c r="O36" i="16"/>
  <c r="N36" i="16"/>
  <c r="O35" i="16"/>
  <c r="N35" i="16"/>
  <c r="O34" i="16"/>
  <c r="N34" i="16"/>
  <c r="O33" i="16"/>
  <c r="N33" i="16"/>
  <c r="O32" i="16"/>
  <c r="N32" i="16"/>
  <c r="O31" i="16"/>
  <c r="N31" i="16"/>
  <c r="O30" i="16"/>
  <c r="N30" i="16"/>
  <c r="O29" i="16"/>
  <c r="N29" i="16"/>
  <c r="O28" i="16"/>
  <c r="N28" i="16"/>
  <c r="O27" i="16"/>
  <c r="N27" i="16"/>
  <c r="O26" i="16"/>
  <c r="N26" i="16"/>
  <c r="K24" i="16"/>
  <c r="F23" i="16"/>
  <c r="K54" i="16" l="1"/>
  <c r="K53" i="16"/>
  <c r="K46" i="16"/>
  <c r="K62" i="16"/>
  <c r="K64" i="16"/>
  <c r="K66" i="16"/>
  <c r="K68" i="16"/>
  <c r="K70" i="16"/>
  <c r="K72" i="16"/>
  <c r="K74" i="16"/>
  <c r="K63" i="16"/>
  <c r="K65" i="16"/>
  <c r="K67" i="16"/>
  <c r="K69" i="16"/>
  <c r="K71" i="16"/>
  <c r="K73" i="16"/>
  <c r="K33" i="16"/>
  <c r="M33" i="16" s="1"/>
  <c r="K43" i="16"/>
  <c r="K45" i="16"/>
  <c r="K48" i="16"/>
  <c r="K50" i="16"/>
  <c r="K52" i="16"/>
  <c r="K56" i="16"/>
  <c r="K58" i="16"/>
  <c r="K60" i="16"/>
  <c r="K44" i="16"/>
  <c r="K47" i="16"/>
  <c r="K49" i="16"/>
  <c r="K51" i="16"/>
  <c r="K55" i="16"/>
  <c r="K57" i="16"/>
  <c r="K59" i="16"/>
  <c r="K61" i="16"/>
  <c r="K26" i="16"/>
  <c r="M26" i="16" s="1"/>
  <c r="K28" i="16"/>
  <c r="M28" i="16" s="1"/>
  <c r="K30" i="16"/>
  <c r="M30" i="16" s="1"/>
  <c r="K32" i="16"/>
  <c r="M32" i="16" s="1"/>
  <c r="G23" i="16"/>
  <c r="L25" i="16" s="1"/>
  <c r="K25" i="16"/>
  <c r="K27" i="16"/>
  <c r="M27" i="16" s="1"/>
  <c r="K29" i="16"/>
  <c r="M29" i="16" s="1"/>
  <c r="K31" i="16"/>
  <c r="M31" i="16" s="1"/>
  <c r="K34" i="16"/>
  <c r="M34" i="16" s="1"/>
  <c r="K35" i="16"/>
  <c r="M35" i="16" s="1"/>
  <c r="K36" i="16"/>
  <c r="M36" i="16" s="1"/>
  <c r="K37" i="16"/>
  <c r="M37" i="16" s="1"/>
  <c r="K38" i="16"/>
  <c r="M38" i="16" s="1"/>
  <c r="K39" i="16"/>
  <c r="M39" i="16" s="1"/>
  <c r="K40" i="16"/>
  <c r="M40" i="16" s="1"/>
  <c r="K41" i="16"/>
  <c r="M41" i="16" s="1"/>
  <c r="K42" i="16"/>
  <c r="M42" i="16" s="1"/>
</calcChain>
</file>

<file path=xl/sharedStrings.xml><?xml version="1.0" encoding="utf-8"?>
<sst xmlns="http://schemas.openxmlformats.org/spreadsheetml/2006/main" count="352" uniqueCount="143">
  <si>
    <t>Ghi chú</t>
  </si>
  <si>
    <t>Ngày sinh</t>
  </si>
  <si>
    <t>TT</t>
  </si>
  <si>
    <t>TRƯỜNG ĐẠI HỌC KINH TẾ</t>
  </si>
  <si>
    <t>ĐẠI HỌC QUỐC GIA HÀ NỘI</t>
  </si>
  <si>
    <t>(Ký và ghi rõ họ tên chức danh)</t>
  </si>
  <si>
    <t>Giáo viên</t>
  </si>
  <si>
    <t>Điểm cuối hệ 4</t>
  </si>
  <si>
    <t>Điểm cuối hệ chữ</t>
  </si>
  <si>
    <t>Điểm cuối hệ 10</t>
  </si>
  <si>
    <t>Điểm 5</t>
  </si>
  <si>
    <t>Điểm 4</t>
  </si>
  <si>
    <t>Điểm 3</t>
  </si>
  <si>
    <t>Điểm 2</t>
  </si>
  <si>
    <t>Điểm 1</t>
  </si>
  <si>
    <t>Họ và tên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</si>
  <si>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</si>
  <si>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Trọng số</t>
  </si>
  <si>
    <t>Điểm thành phần</t>
  </si>
  <si>
    <t xml:space="preserve">B. Trọng số các điểm thành phần: </t>
  </si>
  <si>
    <t>2. Nhập điểm thành phần vào các cột tương ứng</t>
  </si>
  <si>
    <t>b. Không thay đổi cấu trúc và định dạng của file. Không xóa bất kỳ dòng, cột nào trong file.</t>
  </si>
  <si>
    <t xml:space="preserve">a. Chọn SAVE để lưu vào máy tính (không chọn Open để mở file ra copy, sẽ làm mất các công thức đã được thiết lập sắn trong file). </t>
  </si>
  <si>
    <t>A. Các bước thực hiện</t>
  </si>
  <si>
    <t>DANH SÁCH ĐIỂM THÀNH PHẦN</t>
  </si>
  <si>
    <t>Hà Nội, ngày ….. tháng …….  năm 2018</t>
  </si>
  <si>
    <t>Lớp khóa học</t>
  </si>
  <si>
    <t>DANH SÁCH ĐIỂM DANH</t>
  </si>
  <si>
    <t xml:space="preserve"> </t>
  </si>
  <si>
    <t>Họ và tên</t>
  </si>
  <si>
    <t>Ngày</t>
  </si>
  <si>
    <t>Mã  học viên</t>
  </si>
  <si>
    <t xml:space="preserve">         TRƯỜNG ĐẠI HỌC KINH TẾ</t>
  </si>
  <si>
    <t>Mã học viên</t>
  </si>
  <si>
    <r>
      <t xml:space="preserve">1. Nhập tên điểm thành phần và trọng số tương ứng như quy định tại đề cương học phần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</si>
  <si>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>c. Chọn sheet có tên học phần.</t>
  </si>
  <si>
    <t>3. In bảng điểm, ký tên vào bảng điểm và thông báo điểm cho học viên</t>
  </si>
  <si>
    <t>4. Nộp bảng điểm đã ký (kèm theo file) về Phòng Đào tạo ngay khi kết thúc học phần</t>
  </si>
  <si>
    <t xml:space="preserve">          Học phần: Phân tích chính sách kinh tế - xã hội</t>
  </si>
  <si>
    <t xml:space="preserve"> Số tín chỉ: 3</t>
  </si>
  <si>
    <t>Đào Phương Anh</t>
  </si>
  <si>
    <t>Lê Thị Phương Anh</t>
  </si>
  <si>
    <t>Quản Ngọc Tú Anh</t>
  </si>
  <si>
    <t>Bùi Thị Ánh</t>
  </si>
  <si>
    <t>Lương Thanh Bình</t>
  </si>
  <si>
    <t>Vũ Thanh Bình</t>
  </si>
  <si>
    <t>Đỗ Kiên Cường</t>
  </si>
  <si>
    <t>Mai Kim Dân</t>
  </si>
  <si>
    <t>Nguyễn Thùy Dương</t>
  </si>
  <si>
    <t>Đỗ Khắc Đạo</t>
  </si>
  <si>
    <t>Lê Thị Thanh Giang</t>
  </si>
  <si>
    <t>Lê Thị Thu Hà</t>
  </si>
  <si>
    <t>Nguyễn Thị Mỹ Hạnh</t>
  </si>
  <si>
    <t>Chu Thị Hân</t>
  </si>
  <si>
    <t>Hà Thị Thanh Hậu</t>
  </si>
  <si>
    <t>Lê Đình Hiệu</t>
  </si>
  <si>
    <t>Nguyễn Thị Thúy Hoa</t>
  </si>
  <si>
    <t>Trần Việt Hùng</t>
  </si>
  <si>
    <t>Triệu Thị Thanh Huyền</t>
  </si>
  <si>
    <t>Nguyễn Việt Hưng</t>
  </si>
  <si>
    <t>Phạm Mạnh Hưng</t>
  </si>
  <si>
    <t>Nguyễn Thu Hương</t>
  </si>
  <si>
    <t>Hoàng Thị Nhật Lệ</t>
  </si>
  <si>
    <t>Nguyễn Hải Linh</t>
  </si>
  <si>
    <t>Lê Xuân Lợi</t>
  </si>
  <si>
    <t>Lý Thị Lệ Ninh</t>
  </si>
  <si>
    <t>Nguyễn Thị Tuyết Nga</t>
  </si>
  <si>
    <t>Bùi Thị Kim Ngân</t>
  </si>
  <si>
    <t>Phạm Hồng Nhung</t>
  </si>
  <si>
    <t>Đinh Thị Oanh</t>
  </si>
  <si>
    <t>Nguyễn Đại Phong</t>
  </si>
  <si>
    <t>Tạ Văn Phong</t>
  </si>
  <si>
    <t>Trần Thị Thanh Phương</t>
  </si>
  <si>
    <t>Nghiêm Thị Phượng</t>
  </si>
  <si>
    <t>Nguyễn Thị Phượng</t>
  </si>
  <si>
    <t>Nguyễn Thị Hồng Quyên</t>
  </si>
  <si>
    <t>Lê Hồng Sơn</t>
  </si>
  <si>
    <t>Trần Xuân Sơn</t>
  </si>
  <si>
    <t>Vũ Ngọc Sơn</t>
  </si>
  <si>
    <t>Lê Minh Tuấn</t>
  </si>
  <si>
    <t>Nguyễn Trung Tuấn</t>
  </si>
  <si>
    <t>Trần Lê Tuấn</t>
  </si>
  <si>
    <t>Lương Huy Tùng</t>
  </si>
  <si>
    <t>Ngô Minh Tuyên</t>
  </si>
  <si>
    <t>Lê Thị Ánh Tuyết</t>
  </si>
  <si>
    <t>Lữ Văn Thụ</t>
  </si>
  <si>
    <t>Nguyễn Thị Thu Thủy</t>
  </si>
  <si>
    <t>Nguyễn Thị Thuỳ Trang</t>
  </si>
  <si>
    <t>11/08/1994</t>
  </si>
  <si>
    <t>06/09/1985</t>
  </si>
  <si>
    <t>26/02/1993</t>
  </si>
  <si>
    <t>10/12/1986</t>
  </si>
  <si>
    <t>04/12/1987</t>
  </si>
  <si>
    <t>11/06/1977</t>
  </si>
  <si>
    <t>07/06/1984</t>
  </si>
  <si>
    <t>03/03/1991</t>
  </si>
  <si>
    <t>25/11/1991</t>
  </si>
  <si>
    <t>02/10/1975</t>
  </si>
  <si>
    <t>10/09/1984</t>
  </si>
  <si>
    <t>17/02/1978</t>
  </si>
  <si>
    <t>21/10/1992</t>
  </si>
  <si>
    <t>21/10/1994</t>
  </si>
  <si>
    <t>05/11/1981</t>
  </si>
  <si>
    <t>18/03/1975</t>
  </si>
  <si>
    <t>20/04/1991</t>
  </si>
  <si>
    <t>31/10/1986</t>
  </si>
  <si>
    <t>13/01/1983</t>
  </si>
  <si>
    <t>07/12/1989</t>
  </si>
  <si>
    <t>27/05/1990</t>
  </si>
  <si>
    <t>05/09/1991</t>
  </si>
  <si>
    <t>01/10/1991</t>
  </si>
  <si>
    <t>21/11/1989</t>
  </si>
  <si>
    <t>23/01/1974</t>
  </si>
  <si>
    <t>28/01/1979</t>
  </si>
  <si>
    <t>11/06/1980</t>
  </si>
  <si>
    <t>06/09/1994</t>
  </si>
  <si>
    <t>09/09/1992</t>
  </si>
  <si>
    <t>12/08/1992</t>
  </si>
  <si>
    <t>07/06/1990</t>
  </si>
  <si>
    <t>13/08/1982</t>
  </si>
  <si>
    <t>04/11/1981</t>
  </si>
  <si>
    <t>28/10/1979</t>
  </si>
  <si>
    <t>05/09/1982</t>
  </si>
  <si>
    <t>19/04/1983</t>
  </si>
  <si>
    <t>18/07/1979</t>
  </si>
  <si>
    <t>23/06/1976</t>
  </si>
  <si>
    <t>13/03/1993</t>
  </si>
  <si>
    <t>07/01/1992</t>
  </si>
  <si>
    <t>20/12/1979</t>
  </si>
  <si>
    <t>03/09/1990</t>
  </si>
  <si>
    <t>02/12/1984</t>
  </si>
  <si>
    <t>06/04/1991</t>
  </si>
  <si>
    <t>06/03/1984</t>
  </si>
  <si>
    <t>20/05/1986</t>
  </si>
  <si>
    <t>27/04/1977</t>
  </si>
  <si>
    <t>07/12/1980</t>
  </si>
  <si>
    <t>QH-2018-E.CH QLKT2</t>
  </si>
  <si>
    <t xml:space="preserve"> Học phần: Phân tích chính sách kinh tế - xã hội</t>
  </si>
  <si>
    <t>Trịnh Đình Uyên</t>
  </si>
  <si>
    <t>QH-2018-E.NCS QLKT</t>
  </si>
  <si>
    <t xml:space="preserve"> Mã lớp HP:    PEC6018 QH-2018-E QLKT2</t>
  </si>
  <si>
    <t>Mã lớp HP:   PEC6018 QH-2018-E QLKT2</t>
  </si>
  <si>
    <t>NCS học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</si>
</sst>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6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sz val="14"/>
      <name val=".VnTime"/>
      <family val="2"/>
    </font>
    <font>
      <sz val="9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0" fontId="29" fillId="0" borderId="0"/>
  </cellStyleXfs>
  <cellXfs count="14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14" fontId="13" fillId="0" borderId="1" xfId="1" applyNumberFormat="1" applyFont="1" applyFill="1" applyBorder="1" applyAlignment="1" applyProtection="1">
      <alignment horizontal="center" vertical="center" wrapText="1"/>
    </xf>
    <xf numFmtId="10" fontId="13" fillId="0" borderId="1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Alignment="1" applyProtection="1">
      <alignment vertical="center" wrapText="1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9" fontId="15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centerContinuous"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12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Alignment="1" applyProtection="1">
      <alignment vertical="center" wrapText="1"/>
      <protection locked="0"/>
    </xf>
    <xf numFmtId="9" fontId="16" fillId="0" borderId="0" xfId="1" applyNumberFormat="1" applyFont="1" applyFill="1" applyAlignment="1" applyProtection="1">
      <alignment horizontal="center" vertical="center"/>
    </xf>
    <xf numFmtId="0" fontId="17" fillId="0" borderId="0" xfId="1" applyFont="1" applyFill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wrapText="1"/>
      <protection locked="0"/>
    </xf>
    <xf numFmtId="0" fontId="14" fillId="0" borderId="0" xfId="1" applyFont="1" applyFill="1" applyAlignment="1" applyProtection="1">
      <alignment horizontal="left" vertical="center" wrapText="1"/>
      <protection locked="0"/>
    </xf>
    <xf numFmtId="0" fontId="14" fillId="0" borderId="0" xfId="1" applyFont="1" applyFill="1" applyAlignment="1" applyProtection="1">
      <alignment horizontal="left" vertical="center"/>
      <protection locked="0"/>
    </xf>
    <xf numFmtId="9" fontId="19" fillId="0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1" xfId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13" fillId="0" borderId="1" xfId="1" applyFont="1" applyFill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horizontal="left" vertical="center"/>
      <protection locked="0"/>
    </xf>
    <xf numFmtId="0" fontId="21" fillId="0" borderId="0" xfId="1" applyFont="1" applyFill="1" applyAlignment="1" applyProtection="1">
      <alignment horizontal="center" vertical="center" wrapText="1"/>
      <protection locked="0"/>
    </xf>
    <xf numFmtId="0" fontId="21" fillId="0" borderId="0" xfId="1" applyFont="1" applyFill="1" applyAlignment="1" applyProtection="1">
      <alignment horizontal="centerContinuous" vertical="center"/>
      <protection locked="0"/>
    </xf>
    <xf numFmtId="0" fontId="21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5" fillId="0" borderId="0" xfId="1" applyFont="1" applyFill="1" applyAlignment="1" applyProtection="1">
      <alignment vertical="center"/>
    </xf>
    <xf numFmtId="0" fontId="24" fillId="0" borderId="0" xfId="0" applyFont="1"/>
    <xf numFmtId="0" fontId="25" fillId="0" borderId="0" xfId="0" applyFont="1"/>
    <xf numFmtId="0" fontId="25" fillId="0" borderId="1" xfId="0" applyFont="1" applyBorder="1"/>
    <xf numFmtId="0" fontId="24" fillId="0" borderId="1" xfId="0" applyFont="1" applyBorder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1" applyFont="1" applyFill="1" applyAlignment="1" applyProtection="1">
      <alignment horizontal="center" vertical="center"/>
    </xf>
    <xf numFmtId="164" fontId="6" fillId="0" borderId="6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</xf>
    <xf numFmtId="164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Border="1" applyProtection="1">
      <protection locked="0"/>
    </xf>
    <xf numFmtId="164" fontId="12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wrapText="1"/>
      <protection locked="0"/>
    </xf>
    <xf numFmtId="0" fontId="3" fillId="0" borderId="2" xfId="1" applyFont="1" applyBorder="1" applyAlignment="1" applyProtection="1">
      <alignment wrapText="1"/>
    </xf>
    <xf numFmtId="0" fontId="1" fillId="0" borderId="2" xfId="1" applyFont="1" applyBorder="1" applyAlignment="1" applyProtection="1">
      <alignment wrapText="1"/>
      <protection locked="0"/>
    </xf>
    <xf numFmtId="0" fontId="1" fillId="0" borderId="2" xfId="1" applyFont="1" applyBorder="1" applyProtection="1"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3" fillId="0" borderId="2" xfId="1" applyFont="1" applyFill="1" applyBorder="1" applyProtection="1"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vertical="center" wrapText="1"/>
      <protection locked="0"/>
    </xf>
    <xf numFmtId="0" fontId="4" fillId="0" borderId="2" xfId="1" applyFont="1" applyBorder="1" applyAlignment="1" applyProtection="1">
      <alignment vertical="center" wrapText="1"/>
    </xf>
    <xf numFmtId="14" fontId="3" fillId="0" borderId="2" xfId="1" applyNumberFormat="1" applyFont="1" applyFill="1" applyBorder="1" applyAlignment="1" applyProtection="1">
      <alignment horizontal="center"/>
      <protection locked="0"/>
    </xf>
    <xf numFmtId="14" fontId="3" fillId="0" borderId="2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Fill="1" applyAlignment="1" applyProtection="1">
      <alignment horizontal="center" vertical="center"/>
      <protection locked="0"/>
    </xf>
    <xf numFmtId="0" fontId="25" fillId="0" borderId="5" xfId="0" applyFont="1" applyBorder="1"/>
    <xf numFmtId="0" fontId="25" fillId="0" borderId="6" xfId="0" applyFont="1" applyBorder="1"/>
    <xf numFmtId="0" fontId="25" fillId="0" borderId="2" xfId="0" applyFont="1" applyBorder="1"/>
    <xf numFmtId="0" fontId="25" fillId="0" borderId="8" xfId="0" applyFont="1" applyBorder="1"/>
    <xf numFmtId="0" fontId="22" fillId="0" borderId="0" xfId="0" applyFont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wrapText="1"/>
    </xf>
    <xf numFmtId="14" fontId="27" fillId="0" borderId="2" xfId="0" applyNumberFormat="1" applyFont="1" applyBorder="1" applyAlignment="1">
      <alignment horizont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14" fontId="17" fillId="0" borderId="1" xfId="1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5" fillId="0" borderId="10" xfId="0" applyFont="1" applyBorder="1"/>
    <xf numFmtId="0" fontId="25" fillId="0" borderId="11" xfId="0" applyFont="1" applyBorder="1"/>
    <xf numFmtId="0" fontId="25" fillId="0" borderId="12" xfId="0" applyFont="1" applyBorder="1"/>
    <xf numFmtId="0" fontId="17" fillId="0" borderId="1" xfId="1" applyFont="1" applyFill="1" applyBorder="1" applyAlignment="1" applyProtection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14" fontId="27" fillId="0" borderId="12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14" fontId="27" fillId="0" borderId="1" xfId="0" applyNumberFormat="1" applyFont="1" applyBorder="1" applyAlignment="1">
      <alignment horizontal="center" wrapText="1"/>
    </xf>
    <xf numFmtId="0" fontId="3" fillId="0" borderId="12" xfId="1" applyFont="1" applyFill="1" applyBorder="1" applyProtection="1">
      <protection locked="0"/>
    </xf>
    <xf numFmtId="14" fontId="3" fillId="0" borderId="12" xfId="1" applyNumberFormat="1" applyFont="1" applyFill="1" applyBorder="1" applyAlignment="1" applyProtection="1">
      <alignment horizont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</xf>
    <xf numFmtId="14" fontId="3" fillId="0" borderId="12" xfId="1" applyNumberFormat="1" applyFont="1" applyFill="1" applyBorder="1" applyAlignment="1" applyProtection="1">
      <alignment horizontal="center" wrapText="1"/>
      <protection locked="0"/>
    </xf>
    <xf numFmtId="0" fontId="1" fillId="0" borderId="12" xfId="1" applyFont="1" applyBorder="1" applyAlignment="1" applyProtection="1">
      <alignment wrapText="1"/>
      <protection locked="0"/>
    </xf>
    <xf numFmtId="0" fontId="1" fillId="0" borderId="1" xfId="1" applyFont="1" applyBorder="1" applyProtection="1">
      <protection locked="0"/>
    </xf>
    <xf numFmtId="0" fontId="1" fillId="0" borderId="1" xfId="1" applyFont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14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5" fillId="0" borderId="0" xfId="0" applyFont="1" applyBorder="1"/>
    <xf numFmtId="0" fontId="26" fillId="0" borderId="0" xfId="0" applyFont="1" applyAlignment="1">
      <alignment horizontal="center"/>
    </xf>
    <xf numFmtId="0" fontId="24" fillId="0" borderId="0" xfId="0" applyFont="1" applyAlignment="1"/>
    <xf numFmtId="0" fontId="12" fillId="0" borderId="0" xfId="1" applyFont="1" applyFill="1" applyAlignment="1" applyProtection="1">
      <alignment horizontal="left" vertical="center"/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21" fillId="0" borderId="0" xfId="2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left" vertical="center" wrapText="1"/>
      <protection locked="0"/>
    </xf>
    <xf numFmtId="0" fontId="20" fillId="0" borderId="0" xfId="1" applyFont="1" applyFill="1" applyAlignment="1" applyProtection="1">
      <alignment horizontal="left" vertical="center" wrapText="1"/>
      <protection locked="0"/>
    </xf>
    <xf numFmtId="0" fontId="5" fillId="0" borderId="0" xfId="1" applyFont="1" applyFill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6" fillId="0" borderId="0" xfId="0" applyFont="1" applyAlignment="1">
      <alignment horizontal="center"/>
    </xf>
    <xf numFmtId="0" fontId="5" fillId="0" borderId="0" xfId="1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left"/>
    </xf>
    <xf numFmtId="0" fontId="30" fillId="0" borderId="1" xfId="0" applyFont="1" applyBorder="1" applyAlignment="1">
      <alignment wrapText="1"/>
    </xf>
  </cellXfs>
  <cellStyles count="4">
    <cellStyle name="Normal" xfId="0" builtinId="0"/>
    <cellStyle name="Normal 2" xfId="2"/>
    <cellStyle name="Normal 3" xfId="3"/>
    <cellStyle name="Normal_Khoa 18 KT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workbookViewId="0">
      <selection activeCell="B75" sqref="B75"/>
    </sheetView>
  </sheetViews>
  <sheetFormatPr defaultRowHeight="12.75" x14ac:dyDescent="0.2"/>
  <cols>
    <col min="1" max="1" width="3.875" style="2" customWidth="1"/>
    <col min="2" max="2" width="8.875" style="54" customWidth="1"/>
    <col min="3" max="3" width="15.5" style="2" customWidth="1"/>
    <col min="4" max="4" width="9.625" style="54" customWidth="1"/>
    <col min="5" max="5" width="17.125" style="4" customWidth="1"/>
    <col min="6" max="6" width="6.25" style="2" customWidth="1"/>
    <col min="7" max="10" width="5.875" style="2" customWidth="1"/>
    <col min="11" max="11" width="7.875" style="2" customWidth="1"/>
    <col min="12" max="15" width="8.75" style="3" hidden="1" customWidth="1"/>
    <col min="16" max="16" width="7.75" style="3" customWidth="1"/>
    <col min="17" max="244" width="9" style="2"/>
    <col min="245" max="245" width="3.875" style="2" customWidth="1"/>
    <col min="246" max="246" width="10.25" style="2" customWidth="1"/>
    <col min="247" max="247" width="19.375" style="2" customWidth="1"/>
    <col min="248" max="248" width="7.875" style="2" customWidth="1"/>
    <col min="249" max="249" width="11.25" style="2" customWidth="1"/>
    <col min="250" max="253" width="5.375" style="2" customWidth="1"/>
    <col min="254" max="254" width="5.625" style="2" customWidth="1"/>
    <col min="255" max="255" width="7.875" style="2" customWidth="1"/>
    <col min="256" max="259" width="0" style="2" hidden="1" customWidth="1"/>
    <col min="260" max="260" width="9" style="2"/>
    <col min="261" max="261" width="19.875" style="2" customWidth="1"/>
    <col min="262" max="500" width="9" style="2"/>
    <col min="501" max="501" width="3.875" style="2" customWidth="1"/>
    <col min="502" max="502" width="10.25" style="2" customWidth="1"/>
    <col min="503" max="503" width="19.375" style="2" customWidth="1"/>
    <col min="504" max="504" width="7.875" style="2" customWidth="1"/>
    <col min="505" max="505" width="11.25" style="2" customWidth="1"/>
    <col min="506" max="509" width="5.375" style="2" customWidth="1"/>
    <col min="510" max="510" width="5.625" style="2" customWidth="1"/>
    <col min="511" max="511" width="7.875" style="2" customWidth="1"/>
    <col min="512" max="515" width="0" style="2" hidden="1" customWidth="1"/>
    <col min="516" max="516" width="9" style="2"/>
    <col min="517" max="517" width="19.875" style="2" customWidth="1"/>
    <col min="518" max="756" width="9" style="2"/>
    <col min="757" max="757" width="3.875" style="2" customWidth="1"/>
    <col min="758" max="758" width="10.25" style="2" customWidth="1"/>
    <col min="759" max="759" width="19.375" style="2" customWidth="1"/>
    <col min="760" max="760" width="7.875" style="2" customWidth="1"/>
    <col min="761" max="761" width="11.25" style="2" customWidth="1"/>
    <col min="762" max="765" width="5.375" style="2" customWidth="1"/>
    <col min="766" max="766" width="5.625" style="2" customWidth="1"/>
    <col min="767" max="767" width="7.875" style="2" customWidth="1"/>
    <col min="768" max="771" width="0" style="2" hidden="1" customWidth="1"/>
    <col min="772" max="772" width="9" style="2"/>
    <col min="773" max="773" width="19.875" style="2" customWidth="1"/>
    <col min="774" max="1012" width="9" style="2"/>
    <col min="1013" max="1013" width="3.875" style="2" customWidth="1"/>
    <col min="1014" max="1014" width="10.25" style="2" customWidth="1"/>
    <col min="1015" max="1015" width="19.375" style="2" customWidth="1"/>
    <col min="1016" max="1016" width="7.875" style="2" customWidth="1"/>
    <col min="1017" max="1017" width="11.25" style="2" customWidth="1"/>
    <col min="1018" max="1021" width="5.375" style="2" customWidth="1"/>
    <col min="1022" max="1022" width="5.625" style="2" customWidth="1"/>
    <col min="1023" max="1023" width="7.875" style="2" customWidth="1"/>
    <col min="1024" max="1027" width="0" style="2" hidden="1" customWidth="1"/>
    <col min="1028" max="1028" width="9" style="2"/>
    <col min="1029" max="1029" width="19.875" style="2" customWidth="1"/>
    <col min="1030" max="1268" width="9" style="2"/>
    <col min="1269" max="1269" width="3.875" style="2" customWidth="1"/>
    <col min="1270" max="1270" width="10.25" style="2" customWidth="1"/>
    <col min="1271" max="1271" width="19.375" style="2" customWidth="1"/>
    <col min="1272" max="1272" width="7.875" style="2" customWidth="1"/>
    <col min="1273" max="1273" width="11.25" style="2" customWidth="1"/>
    <col min="1274" max="1277" width="5.375" style="2" customWidth="1"/>
    <col min="1278" max="1278" width="5.625" style="2" customWidth="1"/>
    <col min="1279" max="1279" width="7.875" style="2" customWidth="1"/>
    <col min="1280" max="1283" width="0" style="2" hidden="1" customWidth="1"/>
    <col min="1284" max="1284" width="9" style="2"/>
    <col min="1285" max="1285" width="19.875" style="2" customWidth="1"/>
    <col min="1286" max="1524" width="9" style="2"/>
    <col min="1525" max="1525" width="3.875" style="2" customWidth="1"/>
    <col min="1526" max="1526" width="10.25" style="2" customWidth="1"/>
    <col min="1527" max="1527" width="19.375" style="2" customWidth="1"/>
    <col min="1528" max="1528" width="7.875" style="2" customWidth="1"/>
    <col min="1529" max="1529" width="11.25" style="2" customWidth="1"/>
    <col min="1530" max="1533" width="5.375" style="2" customWidth="1"/>
    <col min="1534" max="1534" width="5.625" style="2" customWidth="1"/>
    <col min="1535" max="1535" width="7.875" style="2" customWidth="1"/>
    <col min="1536" max="1539" width="0" style="2" hidden="1" customWidth="1"/>
    <col min="1540" max="1540" width="9" style="2"/>
    <col min="1541" max="1541" width="19.875" style="2" customWidth="1"/>
    <col min="1542" max="1780" width="9" style="2"/>
    <col min="1781" max="1781" width="3.875" style="2" customWidth="1"/>
    <col min="1782" max="1782" width="10.25" style="2" customWidth="1"/>
    <col min="1783" max="1783" width="19.375" style="2" customWidth="1"/>
    <col min="1784" max="1784" width="7.875" style="2" customWidth="1"/>
    <col min="1785" max="1785" width="11.25" style="2" customWidth="1"/>
    <col min="1786" max="1789" width="5.375" style="2" customWidth="1"/>
    <col min="1790" max="1790" width="5.625" style="2" customWidth="1"/>
    <col min="1791" max="1791" width="7.875" style="2" customWidth="1"/>
    <col min="1792" max="1795" width="0" style="2" hidden="1" customWidth="1"/>
    <col min="1796" max="1796" width="9" style="2"/>
    <col min="1797" max="1797" width="19.875" style="2" customWidth="1"/>
    <col min="1798" max="2036" width="9" style="2"/>
    <col min="2037" max="2037" width="3.875" style="2" customWidth="1"/>
    <col min="2038" max="2038" width="10.25" style="2" customWidth="1"/>
    <col min="2039" max="2039" width="19.375" style="2" customWidth="1"/>
    <col min="2040" max="2040" width="7.875" style="2" customWidth="1"/>
    <col min="2041" max="2041" width="11.25" style="2" customWidth="1"/>
    <col min="2042" max="2045" width="5.375" style="2" customWidth="1"/>
    <col min="2046" max="2046" width="5.625" style="2" customWidth="1"/>
    <col min="2047" max="2047" width="7.875" style="2" customWidth="1"/>
    <col min="2048" max="2051" width="0" style="2" hidden="1" customWidth="1"/>
    <col min="2052" max="2052" width="9" style="2"/>
    <col min="2053" max="2053" width="19.875" style="2" customWidth="1"/>
    <col min="2054" max="2292" width="9" style="2"/>
    <col min="2293" max="2293" width="3.875" style="2" customWidth="1"/>
    <col min="2294" max="2294" width="10.25" style="2" customWidth="1"/>
    <col min="2295" max="2295" width="19.375" style="2" customWidth="1"/>
    <col min="2296" max="2296" width="7.875" style="2" customWidth="1"/>
    <col min="2297" max="2297" width="11.25" style="2" customWidth="1"/>
    <col min="2298" max="2301" width="5.375" style="2" customWidth="1"/>
    <col min="2302" max="2302" width="5.625" style="2" customWidth="1"/>
    <col min="2303" max="2303" width="7.875" style="2" customWidth="1"/>
    <col min="2304" max="2307" width="0" style="2" hidden="1" customWidth="1"/>
    <col min="2308" max="2308" width="9" style="2"/>
    <col min="2309" max="2309" width="19.875" style="2" customWidth="1"/>
    <col min="2310" max="2548" width="9" style="2"/>
    <col min="2549" max="2549" width="3.875" style="2" customWidth="1"/>
    <col min="2550" max="2550" width="10.25" style="2" customWidth="1"/>
    <col min="2551" max="2551" width="19.375" style="2" customWidth="1"/>
    <col min="2552" max="2552" width="7.875" style="2" customWidth="1"/>
    <col min="2553" max="2553" width="11.25" style="2" customWidth="1"/>
    <col min="2554" max="2557" width="5.375" style="2" customWidth="1"/>
    <col min="2558" max="2558" width="5.625" style="2" customWidth="1"/>
    <col min="2559" max="2559" width="7.875" style="2" customWidth="1"/>
    <col min="2560" max="2563" width="0" style="2" hidden="1" customWidth="1"/>
    <col min="2564" max="2564" width="9" style="2"/>
    <col min="2565" max="2565" width="19.875" style="2" customWidth="1"/>
    <col min="2566" max="2804" width="9" style="2"/>
    <col min="2805" max="2805" width="3.875" style="2" customWidth="1"/>
    <col min="2806" max="2806" width="10.25" style="2" customWidth="1"/>
    <col min="2807" max="2807" width="19.375" style="2" customWidth="1"/>
    <col min="2808" max="2808" width="7.875" style="2" customWidth="1"/>
    <col min="2809" max="2809" width="11.25" style="2" customWidth="1"/>
    <col min="2810" max="2813" width="5.375" style="2" customWidth="1"/>
    <col min="2814" max="2814" width="5.625" style="2" customWidth="1"/>
    <col min="2815" max="2815" width="7.875" style="2" customWidth="1"/>
    <col min="2816" max="2819" width="0" style="2" hidden="1" customWidth="1"/>
    <col min="2820" max="2820" width="9" style="2"/>
    <col min="2821" max="2821" width="19.875" style="2" customWidth="1"/>
    <col min="2822" max="3060" width="9" style="2"/>
    <col min="3061" max="3061" width="3.875" style="2" customWidth="1"/>
    <col min="3062" max="3062" width="10.25" style="2" customWidth="1"/>
    <col min="3063" max="3063" width="19.375" style="2" customWidth="1"/>
    <col min="3064" max="3064" width="7.875" style="2" customWidth="1"/>
    <col min="3065" max="3065" width="11.25" style="2" customWidth="1"/>
    <col min="3066" max="3069" width="5.375" style="2" customWidth="1"/>
    <col min="3070" max="3070" width="5.625" style="2" customWidth="1"/>
    <col min="3071" max="3071" width="7.875" style="2" customWidth="1"/>
    <col min="3072" max="3075" width="0" style="2" hidden="1" customWidth="1"/>
    <col min="3076" max="3076" width="9" style="2"/>
    <col min="3077" max="3077" width="19.875" style="2" customWidth="1"/>
    <col min="3078" max="3316" width="9" style="2"/>
    <col min="3317" max="3317" width="3.875" style="2" customWidth="1"/>
    <col min="3318" max="3318" width="10.25" style="2" customWidth="1"/>
    <col min="3319" max="3319" width="19.375" style="2" customWidth="1"/>
    <col min="3320" max="3320" width="7.875" style="2" customWidth="1"/>
    <col min="3321" max="3321" width="11.25" style="2" customWidth="1"/>
    <col min="3322" max="3325" width="5.375" style="2" customWidth="1"/>
    <col min="3326" max="3326" width="5.625" style="2" customWidth="1"/>
    <col min="3327" max="3327" width="7.875" style="2" customWidth="1"/>
    <col min="3328" max="3331" width="0" style="2" hidden="1" customWidth="1"/>
    <col min="3332" max="3332" width="9" style="2"/>
    <col min="3333" max="3333" width="19.875" style="2" customWidth="1"/>
    <col min="3334" max="3572" width="9" style="2"/>
    <col min="3573" max="3573" width="3.875" style="2" customWidth="1"/>
    <col min="3574" max="3574" width="10.25" style="2" customWidth="1"/>
    <col min="3575" max="3575" width="19.375" style="2" customWidth="1"/>
    <col min="3576" max="3576" width="7.875" style="2" customWidth="1"/>
    <col min="3577" max="3577" width="11.25" style="2" customWidth="1"/>
    <col min="3578" max="3581" width="5.375" style="2" customWidth="1"/>
    <col min="3582" max="3582" width="5.625" style="2" customWidth="1"/>
    <col min="3583" max="3583" width="7.875" style="2" customWidth="1"/>
    <col min="3584" max="3587" width="0" style="2" hidden="1" customWidth="1"/>
    <col min="3588" max="3588" width="9" style="2"/>
    <col min="3589" max="3589" width="19.875" style="2" customWidth="1"/>
    <col min="3590" max="3828" width="9" style="2"/>
    <col min="3829" max="3829" width="3.875" style="2" customWidth="1"/>
    <col min="3830" max="3830" width="10.25" style="2" customWidth="1"/>
    <col min="3831" max="3831" width="19.375" style="2" customWidth="1"/>
    <col min="3832" max="3832" width="7.875" style="2" customWidth="1"/>
    <col min="3833" max="3833" width="11.25" style="2" customWidth="1"/>
    <col min="3834" max="3837" width="5.375" style="2" customWidth="1"/>
    <col min="3838" max="3838" width="5.625" style="2" customWidth="1"/>
    <col min="3839" max="3839" width="7.875" style="2" customWidth="1"/>
    <col min="3840" max="3843" width="0" style="2" hidden="1" customWidth="1"/>
    <col min="3844" max="3844" width="9" style="2"/>
    <col min="3845" max="3845" width="19.875" style="2" customWidth="1"/>
    <col min="3846" max="4084" width="9" style="2"/>
    <col min="4085" max="4085" width="3.875" style="2" customWidth="1"/>
    <col min="4086" max="4086" width="10.25" style="2" customWidth="1"/>
    <col min="4087" max="4087" width="19.375" style="2" customWidth="1"/>
    <col min="4088" max="4088" width="7.875" style="2" customWidth="1"/>
    <col min="4089" max="4089" width="11.25" style="2" customWidth="1"/>
    <col min="4090" max="4093" width="5.375" style="2" customWidth="1"/>
    <col min="4094" max="4094" width="5.625" style="2" customWidth="1"/>
    <col min="4095" max="4095" width="7.875" style="2" customWidth="1"/>
    <col min="4096" max="4099" width="0" style="2" hidden="1" customWidth="1"/>
    <col min="4100" max="4100" width="9" style="2"/>
    <col min="4101" max="4101" width="19.875" style="2" customWidth="1"/>
    <col min="4102" max="4340" width="9" style="2"/>
    <col min="4341" max="4341" width="3.875" style="2" customWidth="1"/>
    <col min="4342" max="4342" width="10.25" style="2" customWidth="1"/>
    <col min="4343" max="4343" width="19.375" style="2" customWidth="1"/>
    <col min="4344" max="4344" width="7.875" style="2" customWidth="1"/>
    <col min="4345" max="4345" width="11.25" style="2" customWidth="1"/>
    <col min="4346" max="4349" width="5.375" style="2" customWidth="1"/>
    <col min="4350" max="4350" width="5.625" style="2" customWidth="1"/>
    <col min="4351" max="4351" width="7.875" style="2" customWidth="1"/>
    <col min="4352" max="4355" width="0" style="2" hidden="1" customWidth="1"/>
    <col min="4356" max="4356" width="9" style="2"/>
    <col min="4357" max="4357" width="19.875" style="2" customWidth="1"/>
    <col min="4358" max="4596" width="9" style="2"/>
    <col min="4597" max="4597" width="3.875" style="2" customWidth="1"/>
    <col min="4598" max="4598" width="10.25" style="2" customWidth="1"/>
    <col min="4599" max="4599" width="19.375" style="2" customWidth="1"/>
    <col min="4600" max="4600" width="7.875" style="2" customWidth="1"/>
    <col min="4601" max="4601" width="11.25" style="2" customWidth="1"/>
    <col min="4602" max="4605" width="5.375" style="2" customWidth="1"/>
    <col min="4606" max="4606" width="5.625" style="2" customWidth="1"/>
    <col min="4607" max="4607" width="7.875" style="2" customWidth="1"/>
    <col min="4608" max="4611" width="0" style="2" hidden="1" customWidth="1"/>
    <col min="4612" max="4612" width="9" style="2"/>
    <col min="4613" max="4613" width="19.875" style="2" customWidth="1"/>
    <col min="4614" max="4852" width="9" style="2"/>
    <col min="4853" max="4853" width="3.875" style="2" customWidth="1"/>
    <col min="4854" max="4854" width="10.25" style="2" customWidth="1"/>
    <col min="4855" max="4855" width="19.375" style="2" customWidth="1"/>
    <col min="4856" max="4856" width="7.875" style="2" customWidth="1"/>
    <col min="4857" max="4857" width="11.25" style="2" customWidth="1"/>
    <col min="4858" max="4861" width="5.375" style="2" customWidth="1"/>
    <col min="4862" max="4862" width="5.625" style="2" customWidth="1"/>
    <col min="4863" max="4863" width="7.875" style="2" customWidth="1"/>
    <col min="4864" max="4867" width="0" style="2" hidden="1" customWidth="1"/>
    <col min="4868" max="4868" width="9" style="2"/>
    <col min="4869" max="4869" width="19.875" style="2" customWidth="1"/>
    <col min="4870" max="5108" width="9" style="2"/>
    <col min="5109" max="5109" width="3.875" style="2" customWidth="1"/>
    <col min="5110" max="5110" width="10.25" style="2" customWidth="1"/>
    <col min="5111" max="5111" width="19.375" style="2" customWidth="1"/>
    <col min="5112" max="5112" width="7.875" style="2" customWidth="1"/>
    <col min="5113" max="5113" width="11.25" style="2" customWidth="1"/>
    <col min="5114" max="5117" width="5.375" style="2" customWidth="1"/>
    <col min="5118" max="5118" width="5.625" style="2" customWidth="1"/>
    <col min="5119" max="5119" width="7.875" style="2" customWidth="1"/>
    <col min="5120" max="5123" width="0" style="2" hidden="1" customWidth="1"/>
    <col min="5124" max="5124" width="9" style="2"/>
    <col min="5125" max="5125" width="19.875" style="2" customWidth="1"/>
    <col min="5126" max="5364" width="9" style="2"/>
    <col min="5365" max="5365" width="3.875" style="2" customWidth="1"/>
    <col min="5366" max="5366" width="10.25" style="2" customWidth="1"/>
    <col min="5367" max="5367" width="19.375" style="2" customWidth="1"/>
    <col min="5368" max="5368" width="7.875" style="2" customWidth="1"/>
    <col min="5369" max="5369" width="11.25" style="2" customWidth="1"/>
    <col min="5370" max="5373" width="5.375" style="2" customWidth="1"/>
    <col min="5374" max="5374" width="5.625" style="2" customWidth="1"/>
    <col min="5375" max="5375" width="7.875" style="2" customWidth="1"/>
    <col min="5376" max="5379" width="0" style="2" hidden="1" customWidth="1"/>
    <col min="5380" max="5380" width="9" style="2"/>
    <col min="5381" max="5381" width="19.875" style="2" customWidth="1"/>
    <col min="5382" max="5620" width="9" style="2"/>
    <col min="5621" max="5621" width="3.875" style="2" customWidth="1"/>
    <col min="5622" max="5622" width="10.25" style="2" customWidth="1"/>
    <col min="5623" max="5623" width="19.375" style="2" customWidth="1"/>
    <col min="5624" max="5624" width="7.875" style="2" customWidth="1"/>
    <col min="5625" max="5625" width="11.25" style="2" customWidth="1"/>
    <col min="5626" max="5629" width="5.375" style="2" customWidth="1"/>
    <col min="5630" max="5630" width="5.625" style="2" customWidth="1"/>
    <col min="5631" max="5631" width="7.875" style="2" customWidth="1"/>
    <col min="5632" max="5635" width="0" style="2" hidden="1" customWidth="1"/>
    <col min="5636" max="5636" width="9" style="2"/>
    <col min="5637" max="5637" width="19.875" style="2" customWidth="1"/>
    <col min="5638" max="5876" width="9" style="2"/>
    <col min="5877" max="5877" width="3.875" style="2" customWidth="1"/>
    <col min="5878" max="5878" width="10.25" style="2" customWidth="1"/>
    <col min="5879" max="5879" width="19.375" style="2" customWidth="1"/>
    <col min="5880" max="5880" width="7.875" style="2" customWidth="1"/>
    <col min="5881" max="5881" width="11.25" style="2" customWidth="1"/>
    <col min="5882" max="5885" width="5.375" style="2" customWidth="1"/>
    <col min="5886" max="5886" width="5.625" style="2" customWidth="1"/>
    <col min="5887" max="5887" width="7.875" style="2" customWidth="1"/>
    <col min="5888" max="5891" width="0" style="2" hidden="1" customWidth="1"/>
    <col min="5892" max="5892" width="9" style="2"/>
    <col min="5893" max="5893" width="19.875" style="2" customWidth="1"/>
    <col min="5894" max="6132" width="9" style="2"/>
    <col min="6133" max="6133" width="3.875" style="2" customWidth="1"/>
    <col min="6134" max="6134" width="10.25" style="2" customWidth="1"/>
    <col min="6135" max="6135" width="19.375" style="2" customWidth="1"/>
    <col min="6136" max="6136" width="7.875" style="2" customWidth="1"/>
    <col min="6137" max="6137" width="11.25" style="2" customWidth="1"/>
    <col min="6138" max="6141" width="5.375" style="2" customWidth="1"/>
    <col min="6142" max="6142" width="5.625" style="2" customWidth="1"/>
    <col min="6143" max="6143" width="7.875" style="2" customWidth="1"/>
    <col min="6144" max="6147" width="0" style="2" hidden="1" customWidth="1"/>
    <col min="6148" max="6148" width="9" style="2"/>
    <col min="6149" max="6149" width="19.875" style="2" customWidth="1"/>
    <col min="6150" max="6388" width="9" style="2"/>
    <col min="6389" max="6389" width="3.875" style="2" customWidth="1"/>
    <col min="6390" max="6390" width="10.25" style="2" customWidth="1"/>
    <col min="6391" max="6391" width="19.375" style="2" customWidth="1"/>
    <col min="6392" max="6392" width="7.875" style="2" customWidth="1"/>
    <col min="6393" max="6393" width="11.25" style="2" customWidth="1"/>
    <col min="6394" max="6397" width="5.375" style="2" customWidth="1"/>
    <col min="6398" max="6398" width="5.625" style="2" customWidth="1"/>
    <col min="6399" max="6399" width="7.875" style="2" customWidth="1"/>
    <col min="6400" max="6403" width="0" style="2" hidden="1" customWidth="1"/>
    <col min="6404" max="6404" width="9" style="2"/>
    <col min="6405" max="6405" width="19.875" style="2" customWidth="1"/>
    <col min="6406" max="6644" width="9" style="2"/>
    <col min="6645" max="6645" width="3.875" style="2" customWidth="1"/>
    <col min="6646" max="6646" width="10.25" style="2" customWidth="1"/>
    <col min="6647" max="6647" width="19.375" style="2" customWidth="1"/>
    <col min="6648" max="6648" width="7.875" style="2" customWidth="1"/>
    <col min="6649" max="6649" width="11.25" style="2" customWidth="1"/>
    <col min="6650" max="6653" width="5.375" style="2" customWidth="1"/>
    <col min="6654" max="6654" width="5.625" style="2" customWidth="1"/>
    <col min="6655" max="6655" width="7.875" style="2" customWidth="1"/>
    <col min="6656" max="6659" width="0" style="2" hidden="1" customWidth="1"/>
    <col min="6660" max="6660" width="9" style="2"/>
    <col min="6661" max="6661" width="19.875" style="2" customWidth="1"/>
    <col min="6662" max="6900" width="9" style="2"/>
    <col min="6901" max="6901" width="3.875" style="2" customWidth="1"/>
    <col min="6902" max="6902" width="10.25" style="2" customWidth="1"/>
    <col min="6903" max="6903" width="19.375" style="2" customWidth="1"/>
    <col min="6904" max="6904" width="7.875" style="2" customWidth="1"/>
    <col min="6905" max="6905" width="11.25" style="2" customWidth="1"/>
    <col min="6906" max="6909" width="5.375" style="2" customWidth="1"/>
    <col min="6910" max="6910" width="5.625" style="2" customWidth="1"/>
    <col min="6911" max="6911" width="7.875" style="2" customWidth="1"/>
    <col min="6912" max="6915" width="0" style="2" hidden="1" customWidth="1"/>
    <col min="6916" max="6916" width="9" style="2"/>
    <col min="6917" max="6917" width="19.875" style="2" customWidth="1"/>
    <col min="6918" max="7156" width="9" style="2"/>
    <col min="7157" max="7157" width="3.875" style="2" customWidth="1"/>
    <col min="7158" max="7158" width="10.25" style="2" customWidth="1"/>
    <col min="7159" max="7159" width="19.375" style="2" customWidth="1"/>
    <col min="7160" max="7160" width="7.875" style="2" customWidth="1"/>
    <col min="7161" max="7161" width="11.25" style="2" customWidth="1"/>
    <col min="7162" max="7165" width="5.375" style="2" customWidth="1"/>
    <col min="7166" max="7166" width="5.625" style="2" customWidth="1"/>
    <col min="7167" max="7167" width="7.875" style="2" customWidth="1"/>
    <col min="7168" max="7171" width="0" style="2" hidden="1" customWidth="1"/>
    <col min="7172" max="7172" width="9" style="2"/>
    <col min="7173" max="7173" width="19.875" style="2" customWidth="1"/>
    <col min="7174" max="7412" width="9" style="2"/>
    <col min="7413" max="7413" width="3.875" style="2" customWidth="1"/>
    <col min="7414" max="7414" width="10.25" style="2" customWidth="1"/>
    <col min="7415" max="7415" width="19.375" style="2" customWidth="1"/>
    <col min="7416" max="7416" width="7.875" style="2" customWidth="1"/>
    <col min="7417" max="7417" width="11.25" style="2" customWidth="1"/>
    <col min="7418" max="7421" width="5.375" style="2" customWidth="1"/>
    <col min="7422" max="7422" width="5.625" style="2" customWidth="1"/>
    <col min="7423" max="7423" width="7.875" style="2" customWidth="1"/>
    <col min="7424" max="7427" width="0" style="2" hidden="1" customWidth="1"/>
    <col min="7428" max="7428" width="9" style="2"/>
    <col min="7429" max="7429" width="19.875" style="2" customWidth="1"/>
    <col min="7430" max="7668" width="9" style="2"/>
    <col min="7669" max="7669" width="3.875" style="2" customWidth="1"/>
    <col min="7670" max="7670" width="10.25" style="2" customWidth="1"/>
    <col min="7671" max="7671" width="19.375" style="2" customWidth="1"/>
    <col min="7672" max="7672" width="7.875" style="2" customWidth="1"/>
    <col min="7673" max="7673" width="11.25" style="2" customWidth="1"/>
    <col min="7674" max="7677" width="5.375" style="2" customWidth="1"/>
    <col min="7678" max="7678" width="5.625" style="2" customWidth="1"/>
    <col min="7679" max="7679" width="7.875" style="2" customWidth="1"/>
    <col min="7680" max="7683" width="0" style="2" hidden="1" customWidth="1"/>
    <col min="7684" max="7684" width="9" style="2"/>
    <col min="7685" max="7685" width="19.875" style="2" customWidth="1"/>
    <col min="7686" max="7924" width="9" style="2"/>
    <col min="7925" max="7925" width="3.875" style="2" customWidth="1"/>
    <col min="7926" max="7926" width="10.25" style="2" customWidth="1"/>
    <col min="7927" max="7927" width="19.375" style="2" customWidth="1"/>
    <col min="7928" max="7928" width="7.875" style="2" customWidth="1"/>
    <col min="7929" max="7929" width="11.25" style="2" customWidth="1"/>
    <col min="7930" max="7933" width="5.375" style="2" customWidth="1"/>
    <col min="7934" max="7934" width="5.625" style="2" customWidth="1"/>
    <col min="7935" max="7935" width="7.875" style="2" customWidth="1"/>
    <col min="7936" max="7939" width="0" style="2" hidden="1" customWidth="1"/>
    <col min="7940" max="7940" width="9" style="2"/>
    <col min="7941" max="7941" width="19.875" style="2" customWidth="1"/>
    <col min="7942" max="8180" width="9" style="2"/>
    <col min="8181" max="8181" width="3.875" style="2" customWidth="1"/>
    <col min="8182" max="8182" width="10.25" style="2" customWidth="1"/>
    <col min="8183" max="8183" width="19.375" style="2" customWidth="1"/>
    <col min="8184" max="8184" width="7.875" style="2" customWidth="1"/>
    <col min="8185" max="8185" width="11.25" style="2" customWidth="1"/>
    <col min="8186" max="8189" width="5.375" style="2" customWidth="1"/>
    <col min="8190" max="8190" width="5.625" style="2" customWidth="1"/>
    <col min="8191" max="8191" width="7.875" style="2" customWidth="1"/>
    <col min="8192" max="8195" width="0" style="2" hidden="1" customWidth="1"/>
    <col min="8196" max="8196" width="9" style="2"/>
    <col min="8197" max="8197" width="19.875" style="2" customWidth="1"/>
    <col min="8198" max="8436" width="9" style="2"/>
    <col min="8437" max="8437" width="3.875" style="2" customWidth="1"/>
    <col min="8438" max="8438" width="10.25" style="2" customWidth="1"/>
    <col min="8439" max="8439" width="19.375" style="2" customWidth="1"/>
    <col min="8440" max="8440" width="7.875" style="2" customWidth="1"/>
    <col min="8441" max="8441" width="11.25" style="2" customWidth="1"/>
    <col min="8442" max="8445" width="5.375" style="2" customWidth="1"/>
    <col min="8446" max="8446" width="5.625" style="2" customWidth="1"/>
    <col min="8447" max="8447" width="7.875" style="2" customWidth="1"/>
    <col min="8448" max="8451" width="0" style="2" hidden="1" customWidth="1"/>
    <col min="8452" max="8452" width="9" style="2"/>
    <col min="8453" max="8453" width="19.875" style="2" customWidth="1"/>
    <col min="8454" max="8692" width="9" style="2"/>
    <col min="8693" max="8693" width="3.875" style="2" customWidth="1"/>
    <col min="8694" max="8694" width="10.25" style="2" customWidth="1"/>
    <col min="8695" max="8695" width="19.375" style="2" customWidth="1"/>
    <col min="8696" max="8696" width="7.875" style="2" customWidth="1"/>
    <col min="8697" max="8697" width="11.25" style="2" customWidth="1"/>
    <col min="8698" max="8701" width="5.375" style="2" customWidth="1"/>
    <col min="8702" max="8702" width="5.625" style="2" customWidth="1"/>
    <col min="8703" max="8703" width="7.875" style="2" customWidth="1"/>
    <col min="8704" max="8707" width="0" style="2" hidden="1" customWidth="1"/>
    <col min="8708" max="8708" width="9" style="2"/>
    <col min="8709" max="8709" width="19.875" style="2" customWidth="1"/>
    <col min="8710" max="8948" width="9" style="2"/>
    <col min="8949" max="8949" width="3.875" style="2" customWidth="1"/>
    <col min="8950" max="8950" width="10.25" style="2" customWidth="1"/>
    <col min="8951" max="8951" width="19.375" style="2" customWidth="1"/>
    <col min="8952" max="8952" width="7.875" style="2" customWidth="1"/>
    <col min="8953" max="8953" width="11.25" style="2" customWidth="1"/>
    <col min="8954" max="8957" width="5.375" style="2" customWidth="1"/>
    <col min="8958" max="8958" width="5.625" style="2" customWidth="1"/>
    <col min="8959" max="8959" width="7.875" style="2" customWidth="1"/>
    <col min="8960" max="8963" width="0" style="2" hidden="1" customWidth="1"/>
    <col min="8964" max="8964" width="9" style="2"/>
    <col min="8965" max="8965" width="19.875" style="2" customWidth="1"/>
    <col min="8966" max="9204" width="9" style="2"/>
    <col min="9205" max="9205" width="3.875" style="2" customWidth="1"/>
    <col min="9206" max="9206" width="10.25" style="2" customWidth="1"/>
    <col min="9207" max="9207" width="19.375" style="2" customWidth="1"/>
    <col min="9208" max="9208" width="7.875" style="2" customWidth="1"/>
    <col min="9209" max="9209" width="11.25" style="2" customWidth="1"/>
    <col min="9210" max="9213" width="5.375" style="2" customWidth="1"/>
    <col min="9214" max="9214" width="5.625" style="2" customWidth="1"/>
    <col min="9215" max="9215" width="7.875" style="2" customWidth="1"/>
    <col min="9216" max="9219" width="0" style="2" hidden="1" customWidth="1"/>
    <col min="9220" max="9220" width="9" style="2"/>
    <col min="9221" max="9221" width="19.875" style="2" customWidth="1"/>
    <col min="9222" max="9460" width="9" style="2"/>
    <col min="9461" max="9461" width="3.875" style="2" customWidth="1"/>
    <col min="9462" max="9462" width="10.25" style="2" customWidth="1"/>
    <col min="9463" max="9463" width="19.375" style="2" customWidth="1"/>
    <col min="9464" max="9464" width="7.875" style="2" customWidth="1"/>
    <col min="9465" max="9465" width="11.25" style="2" customWidth="1"/>
    <col min="9466" max="9469" width="5.375" style="2" customWidth="1"/>
    <col min="9470" max="9470" width="5.625" style="2" customWidth="1"/>
    <col min="9471" max="9471" width="7.875" style="2" customWidth="1"/>
    <col min="9472" max="9475" width="0" style="2" hidden="1" customWidth="1"/>
    <col min="9476" max="9476" width="9" style="2"/>
    <col min="9477" max="9477" width="19.875" style="2" customWidth="1"/>
    <col min="9478" max="9716" width="9" style="2"/>
    <col min="9717" max="9717" width="3.875" style="2" customWidth="1"/>
    <col min="9718" max="9718" width="10.25" style="2" customWidth="1"/>
    <col min="9719" max="9719" width="19.375" style="2" customWidth="1"/>
    <col min="9720" max="9720" width="7.875" style="2" customWidth="1"/>
    <col min="9721" max="9721" width="11.25" style="2" customWidth="1"/>
    <col min="9722" max="9725" width="5.375" style="2" customWidth="1"/>
    <col min="9726" max="9726" width="5.625" style="2" customWidth="1"/>
    <col min="9727" max="9727" width="7.875" style="2" customWidth="1"/>
    <col min="9728" max="9731" width="0" style="2" hidden="1" customWidth="1"/>
    <col min="9732" max="9732" width="9" style="2"/>
    <col min="9733" max="9733" width="19.875" style="2" customWidth="1"/>
    <col min="9734" max="9972" width="9" style="2"/>
    <col min="9973" max="9973" width="3.875" style="2" customWidth="1"/>
    <col min="9974" max="9974" width="10.25" style="2" customWidth="1"/>
    <col min="9975" max="9975" width="19.375" style="2" customWidth="1"/>
    <col min="9976" max="9976" width="7.875" style="2" customWidth="1"/>
    <col min="9977" max="9977" width="11.25" style="2" customWidth="1"/>
    <col min="9978" max="9981" width="5.375" style="2" customWidth="1"/>
    <col min="9982" max="9982" width="5.625" style="2" customWidth="1"/>
    <col min="9983" max="9983" width="7.875" style="2" customWidth="1"/>
    <col min="9984" max="9987" width="0" style="2" hidden="1" customWidth="1"/>
    <col min="9988" max="9988" width="9" style="2"/>
    <col min="9989" max="9989" width="19.875" style="2" customWidth="1"/>
    <col min="9990" max="10228" width="9" style="2"/>
    <col min="10229" max="10229" width="3.875" style="2" customWidth="1"/>
    <col min="10230" max="10230" width="10.25" style="2" customWidth="1"/>
    <col min="10231" max="10231" width="19.375" style="2" customWidth="1"/>
    <col min="10232" max="10232" width="7.875" style="2" customWidth="1"/>
    <col min="10233" max="10233" width="11.25" style="2" customWidth="1"/>
    <col min="10234" max="10237" width="5.375" style="2" customWidth="1"/>
    <col min="10238" max="10238" width="5.625" style="2" customWidth="1"/>
    <col min="10239" max="10239" width="7.875" style="2" customWidth="1"/>
    <col min="10240" max="10243" width="0" style="2" hidden="1" customWidth="1"/>
    <col min="10244" max="10244" width="9" style="2"/>
    <col min="10245" max="10245" width="19.875" style="2" customWidth="1"/>
    <col min="10246" max="10484" width="9" style="2"/>
    <col min="10485" max="10485" width="3.875" style="2" customWidth="1"/>
    <col min="10486" max="10486" width="10.25" style="2" customWidth="1"/>
    <col min="10487" max="10487" width="19.375" style="2" customWidth="1"/>
    <col min="10488" max="10488" width="7.875" style="2" customWidth="1"/>
    <col min="10489" max="10489" width="11.25" style="2" customWidth="1"/>
    <col min="10490" max="10493" width="5.375" style="2" customWidth="1"/>
    <col min="10494" max="10494" width="5.625" style="2" customWidth="1"/>
    <col min="10495" max="10495" width="7.875" style="2" customWidth="1"/>
    <col min="10496" max="10499" width="0" style="2" hidden="1" customWidth="1"/>
    <col min="10500" max="10500" width="9" style="2"/>
    <col min="10501" max="10501" width="19.875" style="2" customWidth="1"/>
    <col min="10502" max="10740" width="9" style="2"/>
    <col min="10741" max="10741" width="3.875" style="2" customWidth="1"/>
    <col min="10742" max="10742" width="10.25" style="2" customWidth="1"/>
    <col min="10743" max="10743" width="19.375" style="2" customWidth="1"/>
    <col min="10744" max="10744" width="7.875" style="2" customWidth="1"/>
    <col min="10745" max="10745" width="11.25" style="2" customWidth="1"/>
    <col min="10746" max="10749" width="5.375" style="2" customWidth="1"/>
    <col min="10750" max="10750" width="5.625" style="2" customWidth="1"/>
    <col min="10751" max="10751" width="7.875" style="2" customWidth="1"/>
    <col min="10752" max="10755" width="0" style="2" hidden="1" customWidth="1"/>
    <col min="10756" max="10756" width="9" style="2"/>
    <col min="10757" max="10757" width="19.875" style="2" customWidth="1"/>
    <col min="10758" max="10996" width="9" style="2"/>
    <col min="10997" max="10997" width="3.875" style="2" customWidth="1"/>
    <col min="10998" max="10998" width="10.25" style="2" customWidth="1"/>
    <col min="10999" max="10999" width="19.375" style="2" customWidth="1"/>
    <col min="11000" max="11000" width="7.875" style="2" customWidth="1"/>
    <col min="11001" max="11001" width="11.25" style="2" customWidth="1"/>
    <col min="11002" max="11005" width="5.375" style="2" customWidth="1"/>
    <col min="11006" max="11006" width="5.625" style="2" customWidth="1"/>
    <col min="11007" max="11007" width="7.875" style="2" customWidth="1"/>
    <col min="11008" max="11011" width="0" style="2" hidden="1" customWidth="1"/>
    <col min="11012" max="11012" width="9" style="2"/>
    <col min="11013" max="11013" width="19.875" style="2" customWidth="1"/>
    <col min="11014" max="11252" width="9" style="2"/>
    <col min="11253" max="11253" width="3.875" style="2" customWidth="1"/>
    <col min="11254" max="11254" width="10.25" style="2" customWidth="1"/>
    <col min="11255" max="11255" width="19.375" style="2" customWidth="1"/>
    <col min="11256" max="11256" width="7.875" style="2" customWidth="1"/>
    <col min="11257" max="11257" width="11.25" style="2" customWidth="1"/>
    <col min="11258" max="11261" width="5.375" style="2" customWidth="1"/>
    <col min="11262" max="11262" width="5.625" style="2" customWidth="1"/>
    <col min="11263" max="11263" width="7.875" style="2" customWidth="1"/>
    <col min="11264" max="11267" width="0" style="2" hidden="1" customWidth="1"/>
    <col min="11268" max="11268" width="9" style="2"/>
    <col min="11269" max="11269" width="19.875" style="2" customWidth="1"/>
    <col min="11270" max="11508" width="9" style="2"/>
    <col min="11509" max="11509" width="3.875" style="2" customWidth="1"/>
    <col min="11510" max="11510" width="10.25" style="2" customWidth="1"/>
    <col min="11511" max="11511" width="19.375" style="2" customWidth="1"/>
    <col min="11512" max="11512" width="7.875" style="2" customWidth="1"/>
    <col min="11513" max="11513" width="11.25" style="2" customWidth="1"/>
    <col min="11514" max="11517" width="5.375" style="2" customWidth="1"/>
    <col min="11518" max="11518" width="5.625" style="2" customWidth="1"/>
    <col min="11519" max="11519" width="7.875" style="2" customWidth="1"/>
    <col min="11520" max="11523" width="0" style="2" hidden="1" customWidth="1"/>
    <col min="11524" max="11524" width="9" style="2"/>
    <col min="11525" max="11525" width="19.875" style="2" customWidth="1"/>
    <col min="11526" max="11764" width="9" style="2"/>
    <col min="11765" max="11765" width="3.875" style="2" customWidth="1"/>
    <col min="11766" max="11766" width="10.25" style="2" customWidth="1"/>
    <col min="11767" max="11767" width="19.375" style="2" customWidth="1"/>
    <col min="11768" max="11768" width="7.875" style="2" customWidth="1"/>
    <col min="11769" max="11769" width="11.25" style="2" customWidth="1"/>
    <col min="11770" max="11773" width="5.375" style="2" customWidth="1"/>
    <col min="11774" max="11774" width="5.625" style="2" customWidth="1"/>
    <col min="11775" max="11775" width="7.875" style="2" customWidth="1"/>
    <col min="11776" max="11779" width="0" style="2" hidden="1" customWidth="1"/>
    <col min="11780" max="11780" width="9" style="2"/>
    <col min="11781" max="11781" width="19.875" style="2" customWidth="1"/>
    <col min="11782" max="12020" width="9" style="2"/>
    <col min="12021" max="12021" width="3.875" style="2" customWidth="1"/>
    <col min="12022" max="12022" width="10.25" style="2" customWidth="1"/>
    <col min="12023" max="12023" width="19.375" style="2" customWidth="1"/>
    <col min="12024" max="12024" width="7.875" style="2" customWidth="1"/>
    <col min="12025" max="12025" width="11.25" style="2" customWidth="1"/>
    <col min="12026" max="12029" width="5.375" style="2" customWidth="1"/>
    <col min="12030" max="12030" width="5.625" style="2" customWidth="1"/>
    <col min="12031" max="12031" width="7.875" style="2" customWidth="1"/>
    <col min="12032" max="12035" width="0" style="2" hidden="1" customWidth="1"/>
    <col min="12036" max="12036" width="9" style="2"/>
    <col min="12037" max="12037" width="19.875" style="2" customWidth="1"/>
    <col min="12038" max="12276" width="9" style="2"/>
    <col min="12277" max="12277" width="3.875" style="2" customWidth="1"/>
    <col min="12278" max="12278" width="10.25" style="2" customWidth="1"/>
    <col min="12279" max="12279" width="19.375" style="2" customWidth="1"/>
    <col min="12280" max="12280" width="7.875" style="2" customWidth="1"/>
    <col min="12281" max="12281" width="11.25" style="2" customWidth="1"/>
    <col min="12282" max="12285" width="5.375" style="2" customWidth="1"/>
    <col min="12286" max="12286" width="5.625" style="2" customWidth="1"/>
    <col min="12287" max="12287" width="7.875" style="2" customWidth="1"/>
    <col min="12288" max="12291" width="0" style="2" hidden="1" customWidth="1"/>
    <col min="12292" max="12292" width="9" style="2"/>
    <col min="12293" max="12293" width="19.875" style="2" customWidth="1"/>
    <col min="12294" max="12532" width="9" style="2"/>
    <col min="12533" max="12533" width="3.875" style="2" customWidth="1"/>
    <col min="12534" max="12534" width="10.25" style="2" customWidth="1"/>
    <col min="12535" max="12535" width="19.375" style="2" customWidth="1"/>
    <col min="12536" max="12536" width="7.875" style="2" customWidth="1"/>
    <col min="12537" max="12537" width="11.25" style="2" customWidth="1"/>
    <col min="12538" max="12541" width="5.375" style="2" customWidth="1"/>
    <col min="12542" max="12542" width="5.625" style="2" customWidth="1"/>
    <col min="12543" max="12543" width="7.875" style="2" customWidth="1"/>
    <col min="12544" max="12547" width="0" style="2" hidden="1" customWidth="1"/>
    <col min="12548" max="12548" width="9" style="2"/>
    <col min="12549" max="12549" width="19.875" style="2" customWidth="1"/>
    <col min="12550" max="12788" width="9" style="2"/>
    <col min="12789" max="12789" width="3.875" style="2" customWidth="1"/>
    <col min="12790" max="12790" width="10.25" style="2" customWidth="1"/>
    <col min="12791" max="12791" width="19.375" style="2" customWidth="1"/>
    <col min="12792" max="12792" width="7.875" style="2" customWidth="1"/>
    <col min="12793" max="12793" width="11.25" style="2" customWidth="1"/>
    <col min="12794" max="12797" width="5.375" style="2" customWidth="1"/>
    <col min="12798" max="12798" width="5.625" style="2" customWidth="1"/>
    <col min="12799" max="12799" width="7.875" style="2" customWidth="1"/>
    <col min="12800" max="12803" width="0" style="2" hidden="1" customWidth="1"/>
    <col min="12804" max="12804" width="9" style="2"/>
    <col min="12805" max="12805" width="19.875" style="2" customWidth="1"/>
    <col min="12806" max="13044" width="9" style="2"/>
    <col min="13045" max="13045" width="3.875" style="2" customWidth="1"/>
    <col min="13046" max="13046" width="10.25" style="2" customWidth="1"/>
    <col min="13047" max="13047" width="19.375" style="2" customWidth="1"/>
    <col min="13048" max="13048" width="7.875" style="2" customWidth="1"/>
    <col min="13049" max="13049" width="11.25" style="2" customWidth="1"/>
    <col min="13050" max="13053" width="5.375" style="2" customWidth="1"/>
    <col min="13054" max="13054" width="5.625" style="2" customWidth="1"/>
    <col min="13055" max="13055" width="7.875" style="2" customWidth="1"/>
    <col min="13056" max="13059" width="0" style="2" hidden="1" customWidth="1"/>
    <col min="13060" max="13060" width="9" style="2"/>
    <col min="13061" max="13061" width="19.875" style="2" customWidth="1"/>
    <col min="13062" max="13300" width="9" style="2"/>
    <col min="13301" max="13301" width="3.875" style="2" customWidth="1"/>
    <col min="13302" max="13302" width="10.25" style="2" customWidth="1"/>
    <col min="13303" max="13303" width="19.375" style="2" customWidth="1"/>
    <col min="13304" max="13304" width="7.875" style="2" customWidth="1"/>
    <col min="13305" max="13305" width="11.25" style="2" customWidth="1"/>
    <col min="13306" max="13309" width="5.375" style="2" customWidth="1"/>
    <col min="13310" max="13310" width="5.625" style="2" customWidth="1"/>
    <col min="13311" max="13311" width="7.875" style="2" customWidth="1"/>
    <col min="13312" max="13315" width="0" style="2" hidden="1" customWidth="1"/>
    <col min="13316" max="13316" width="9" style="2"/>
    <col min="13317" max="13317" width="19.875" style="2" customWidth="1"/>
    <col min="13318" max="13556" width="9" style="2"/>
    <col min="13557" max="13557" width="3.875" style="2" customWidth="1"/>
    <col min="13558" max="13558" width="10.25" style="2" customWidth="1"/>
    <col min="13559" max="13559" width="19.375" style="2" customWidth="1"/>
    <col min="13560" max="13560" width="7.875" style="2" customWidth="1"/>
    <col min="13561" max="13561" width="11.25" style="2" customWidth="1"/>
    <col min="13562" max="13565" width="5.375" style="2" customWidth="1"/>
    <col min="13566" max="13566" width="5.625" style="2" customWidth="1"/>
    <col min="13567" max="13567" width="7.875" style="2" customWidth="1"/>
    <col min="13568" max="13571" width="0" style="2" hidden="1" customWidth="1"/>
    <col min="13572" max="13572" width="9" style="2"/>
    <col min="13573" max="13573" width="19.875" style="2" customWidth="1"/>
    <col min="13574" max="13812" width="9" style="2"/>
    <col min="13813" max="13813" width="3.875" style="2" customWidth="1"/>
    <col min="13814" max="13814" width="10.25" style="2" customWidth="1"/>
    <col min="13815" max="13815" width="19.375" style="2" customWidth="1"/>
    <col min="13816" max="13816" width="7.875" style="2" customWidth="1"/>
    <col min="13817" max="13817" width="11.25" style="2" customWidth="1"/>
    <col min="13818" max="13821" width="5.375" style="2" customWidth="1"/>
    <col min="13822" max="13822" width="5.625" style="2" customWidth="1"/>
    <col min="13823" max="13823" width="7.875" style="2" customWidth="1"/>
    <col min="13824" max="13827" width="0" style="2" hidden="1" customWidth="1"/>
    <col min="13828" max="13828" width="9" style="2"/>
    <col min="13829" max="13829" width="19.875" style="2" customWidth="1"/>
    <col min="13830" max="14068" width="9" style="2"/>
    <col min="14069" max="14069" width="3.875" style="2" customWidth="1"/>
    <col min="14070" max="14070" width="10.25" style="2" customWidth="1"/>
    <col min="14071" max="14071" width="19.375" style="2" customWidth="1"/>
    <col min="14072" max="14072" width="7.875" style="2" customWidth="1"/>
    <col min="14073" max="14073" width="11.25" style="2" customWidth="1"/>
    <col min="14074" max="14077" width="5.375" style="2" customWidth="1"/>
    <col min="14078" max="14078" width="5.625" style="2" customWidth="1"/>
    <col min="14079" max="14079" width="7.875" style="2" customWidth="1"/>
    <col min="14080" max="14083" width="0" style="2" hidden="1" customWidth="1"/>
    <col min="14084" max="14084" width="9" style="2"/>
    <col min="14085" max="14085" width="19.875" style="2" customWidth="1"/>
    <col min="14086" max="14324" width="9" style="2"/>
    <col min="14325" max="14325" width="3.875" style="2" customWidth="1"/>
    <col min="14326" max="14326" width="10.25" style="2" customWidth="1"/>
    <col min="14327" max="14327" width="19.375" style="2" customWidth="1"/>
    <col min="14328" max="14328" width="7.875" style="2" customWidth="1"/>
    <col min="14329" max="14329" width="11.25" style="2" customWidth="1"/>
    <col min="14330" max="14333" width="5.375" style="2" customWidth="1"/>
    <col min="14334" max="14334" width="5.625" style="2" customWidth="1"/>
    <col min="14335" max="14335" width="7.875" style="2" customWidth="1"/>
    <col min="14336" max="14339" width="0" style="2" hidden="1" customWidth="1"/>
    <col min="14340" max="14340" width="9" style="2"/>
    <col min="14341" max="14341" width="19.875" style="2" customWidth="1"/>
    <col min="14342" max="14580" width="9" style="2"/>
    <col min="14581" max="14581" width="3.875" style="2" customWidth="1"/>
    <col min="14582" max="14582" width="10.25" style="2" customWidth="1"/>
    <col min="14583" max="14583" width="19.375" style="2" customWidth="1"/>
    <col min="14584" max="14584" width="7.875" style="2" customWidth="1"/>
    <col min="14585" max="14585" width="11.25" style="2" customWidth="1"/>
    <col min="14586" max="14589" width="5.375" style="2" customWidth="1"/>
    <col min="14590" max="14590" width="5.625" style="2" customWidth="1"/>
    <col min="14591" max="14591" width="7.875" style="2" customWidth="1"/>
    <col min="14592" max="14595" width="0" style="2" hidden="1" customWidth="1"/>
    <col min="14596" max="14596" width="9" style="2"/>
    <col min="14597" max="14597" width="19.875" style="2" customWidth="1"/>
    <col min="14598" max="14836" width="9" style="2"/>
    <col min="14837" max="14837" width="3.875" style="2" customWidth="1"/>
    <col min="14838" max="14838" width="10.25" style="2" customWidth="1"/>
    <col min="14839" max="14839" width="19.375" style="2" customWidth="1"/>
    <col min="14840" max="14840" width="7.875" style="2" customWidth="1"/>
    <col min="14841" max="14841" width="11.25" style="2" customWidth="1"/>
    <col min="14842" max="14845" width="5.375" style="2" customWidth="1"/>
    <col min="14846" max="14846" width="5.625" style="2" customWidth="1"/>
    <col min="14847" max="14847" width="7.875" style="2" customWidth="1"/>
    <col min="14848" max="14851" width="0" style="2" hidden="1" customWidth="1"/>
    <col min="14852" max="14852" width="9" style="2"/>
    <col min="14853" max="14853" width="19.875" style="2" customWidth="1"/>
    <col min="14854" max="15092" width="9" style="2"/>
    <col min="15093" max="15093" width="3.875" style="2" customWidth="1"/>
    <col min="15094" max="15094" width="10.25" style="2" customWidth="1"/>
    <col min="15095" max="15095" width="19.375" style="2" customWidth="1"/>
    <col min="15096" max="15096" width="7.875" style="2" customWidth="1"/>
    <col min="15097" max="15097" width="11.25" style="2" customWidth="1"/>
    <col min="15098" max="15101" width="5.375" style="2" customWidth="1"/>
    <col min="15102" max="15102" width="5.625" style="2" customWidth="1"/>
    <col min="15103" max="15103" width="7.875" style="2" customWidth="1"/>
    <col min="15104" max="15107" width="0" style="2" hidden="1" customWidth="1"/>
    <col min="15108" max="15108" width="9" style="2"/>
    <col min="15109" max="15109" width="19.875" style="2" customWidth="1"/>
    <col min="15110" max="15348" width="9" style="2"/>
    <col min="15349" max="15349" width="3.875" style="2" customWidth="1"/>
    <col min="15350" max="15350" width="10.25" style="2" customWidth="1"/>
    <col min="15351" max="15351" width="19.375" style="2" customWidth="1"/>
    <col min="15352" max="15352" width="7.875" style="2" customWidth="1"/>
    <col min="15353" max="15353" width="11.25" style="2" customWidth="1"/>
    <col min="15354" max="15357" width="5.375" style="2" customWidth="1"/>
    <col min="15358" max="15358" width="5.625" style="2" customWidth="1"/>
    <col min="15359" max="15359" width="7.875" style="2" customWidth="1"/>
    <col min="15360" max="15363" width="0" style="2" hidden="1" customWidth="1"/>
    <col min="15364" max="15364" width="9" style="2"/>
    <col min="15365" max="15365" width="19.875" style="2" customWidth="1"/>
    <col min="15366" max="15604" width="9" style="2"/>
    <col min="15605" max="15605" width="3.875" style="2" customWidth="1"/>
    <col min="15606" max="15606" width="10.25" style="2" customWidth="1"/>
    <col min="15607" max="15607" width="19.375" style="2" customWidth="1"/>
    <col min="15608" max="15608" width="7.875" style="2" customWidth="1"/>
    <col min="15609" max="15609" width="11.25" style="2" customWidth="1"/>
    <col min="15610" max="15613" width="5.375" style="2" customWidth="1"/>
    <col min="15614" max="15614" width="5.625" style="2" customWidth="1"/>
    <col min="15615" max="15615" width="7.875" style="2" customWidth="1"/>
    <col min="15616" max="15619" width="0" style="2" hidden="1" customWidth="1"/>
    <col min="15620" max="15620" width="9" style="2"/>
    <col min="15621" max="15621" width="19.875" style="2" customWidth="1"/>
    <col min="15622" max="15860" width="9" style="2"/>
    <col min="15861" max="15861" width="3.875" style="2" customWidth="1"/>
    <col min="15862" max="15862" width="10.25" style="2" customWidth="1"/>
    <col min="15863" max="15863" width="19.375" style="2" customWidth="1"/>
    <col min="15864" max="15864" width="7.875" style="2" customWidth="1"/>
    <col min="15865" max="15865" width="11.25" style="2" customWidth="1"/>
    <col min="15866" max="15869" width="5.375" style="2" customWidth="1"/>
    <col min="15870" max="15870" width="5.625" style="2" customWidth="1"/>
    <col min="15871" max="15871" width="7.875" style="2" customWidth="1"/>
    <col min="15872" max="15875" width="0" style="2" hidden="1" customWidth="1"/>
    <col min="15876" max="15876" width="9" style="2"/>
    <col min="15877" max="15877" width="19.875" style="2" customWidth="1"/>
    <col min="15878" max="16116" width="9" style="2"/>
    <col min="16117" max="16117" width="3.875" style="2" customWidth="1"/>
    <col min="16118" max="16118" width="10.25" style="2" customWidth="1"/>
    <col min="16119" max="16119" width="19.375" style="2" customWidth="1"/>
    <col min="16120" max="16120" width="7.875" style="2" customWidth="1"/>
    <col min="16121" max="16121" width="11.25" style="2" customWidth="1"/>
    <col min="16122" max="16125" width="5.375" style="2" customWidth="1"/>
    <col min="16126" max="16126" width="5.625" style="2" customWidth="1"/>
    <col min="16127" max="16127" width="7.875" style="2" customWidth="1"/>
    <col min="16128" max="16131" width="0" style="2" hidden="1" customWidth="1"/>
    <col min="16132" max="16132" width="9" style="2"/>
    <col min="16133" max="16133" width="19.875" style="2" customWidth="1"/>
    <col min="16134" max="16384" width="9" style="2"/>
  </cols>
  <sheetData>
    <row r="1" spans="1:16" s="9" customFormat="1" ht="15.75" x14ac:dyDescent="0.2">
      <c r="A1" s="51" t="s">
        <v>4</v>
      </c>
      <c r="B1" s="49"/>
      <c r="C1" s="50"/>
      <c r="D1" s="49"/>
      <c r="E1" s="51"/>
      <c r="F1" s="50"/>
      <c r="G1" s="50"/>
      <c r="H1" s="50"/>
      <c r="I1" s="50"/>
      <c r="J1" s="49"/>
      <c r="K1" s="49"/>
      <c r="L1" s="48"/>
      <c r="M1" s="48"/>
      <c r="N1" s="48"/>
      <c r="O1" s="48"/>
      <c r="P1" s="10"/>
    </row>
    <row r="2" spans="1:16" s="9" customFormat="1" ht="15.75" x14ac:dyDescent="0.2">
      <c r="A2" s="52" t="s">
        <v>3</v>
      </c>
      <c r="B2" s="62"/>
      <c r="C2" s="50"/>
      <c r="D2" s="49"/>
      <c r="E2" s="51"/>
      <c r="F2" s="50"/>
      <c r="G2" s="50"/>
      <c r="H2" s="50"/>
      <c r="I2" s="50"/>
      <c r="J2" s="49"/>
      <c r="K2" s="49"/>
      <c r="L2" s="48"/>
      <c r="M2" s="48"/>
      <c r="N2" s="48"/>
      <c r="O2" s="48"/>
      <c r="P2" s="10"/>
    </row>
    <row r="3" spans="1:16" s="9" customFormat="1" ht="15.75" x14ac:dyDescent="0.2">
      <c r="A3" s="52"/>
      <c r="B3" s="62"/>
      <c r="C3" s="50"/>
      <c r="D3" s="49"/>
      <c r="E3" s="51"/>
      <c r="F3" s="50"/>
      <c r="G3" s="50"/>
      <c r="H3" s="50"/>
      <c r="I3" s="50"/>
      <c r="J3" s="49"/>
      <c r="K3" s="49"/>
      <c r="L3" s="48"/>
      <c r="M3" s="48"/>
      <c r="N3" s="48"/>
      <c r="O3" s="48"/>
      <c r="P3" s="10"/>
    </row>
    <row r="4" spans="1:16" s="9" customFormat="1" ht="20.25" x14ac:dyDescent="0.2">
      <c r="A4" s="126" t="s">
        <v>24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s="9" customFormat="1" ht="18.75" customHeight="1" x14ac:dyDescent="0.2">
      <c r="A5" s="129" t="s">
        <v>137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s="9" customFormat="1" ht="18.75" customHeight="1" x14ac:dyDescent="0.2">
      <c r="B6" s="62"/>
      <c r="C6" s="55" t="s">
        <v>140</v>
      </c>
      <c r="D6" s="62"/>
      <c r="E6" s="55"/>
      <c r="F6" s="55"/>
      <c r="G6" s="55" t="s">
        <v>39</v>
      </c>
      <c r="J6" s="55"/>
      <c r="K6" s="55"/>
      <c r="L6" s="55"/>
      <c r="M6" s="55"/>
      <c r="N6" s="55"/>
      <c r="O6" s="55"/>
      <c r="P6" s="55"/>
    </row>
    <row r="7" spans="1:16" s="9" customFormat="1" ht="20.25" x14ac:dyDescent="0.2">
      <c r="A7" s="124" t="s">
        <v>23</v>
      </c>
      <c r="B7" s="124"/>
      <c r="C7" s="124"/>
      <c r="D7" s="124"/>
      <c r="E7" s="47"/>
      <c r="F7" s="46"/>
      <c r="G7" s="46"/>
      <c r="H7" s="46"/>
      <c r="I7" s="46"/>
      <c r="J7" s="46"/>
      <c r="K7" s="46"/>
      <c r="L7" s="45"/>
      <c r="M7" s="45"/>
      <c r="N7" s="45"/>
      <c r="O7" s="45"/>
      <c r="P7" s="10"/>
    </row>
    <row r="8" spans="1:16" s="22" customFormat="1" ht="39" customHeight="1" x14ac:dyDescent="0.2">
      <c r="A8" s="30"/>
      <c r="B8" s="127" t="s">
        <v>34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s="22" customFormat="1" ht="29.25" customHeight="1" x14ac:dyDescent="0.2">
      <c r="A9" s="30"/>
      <c r="B9" s="128" t="s">
        <v>22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</row>
    <row r="10" spans="1:16" s="22" customFormat="1" ht="15" x14ac:dyDescent="0.2">
      <c r="A10" s="30"/>
      <c r="B10" s="128" t="s">
        <v>21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1:16" s="22" customFormat="1" ht="15" x14ac:dyDescent="0.2">
      <c r="A11" s="30"/>
      <c r="B11" s="128" t="s">
        <v>35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  <row r="12" spans="1:16" s="22" customFormat="1" ht="15" x14ac:dyDescent="0.2">
      <c r="A12" s="30"/>
      <c r="B12" s="125" t="s">
        <v>20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s="22" customFormat="1" ht="15" x14ac:dyDescent="0.2">
      <c r="A13" s="30"/>
      <c r="B13" s="125" t="s">
        <v>36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s="22" customFormat="1" ht="15" x14ac:dyDescent="0.2">
      <c r="A14" s="30"/>
      <c r="B14" s="125" t="s">
        <v>37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s="22" customFormat="1" ht="15" x14ac:dyDescent="0.2">
      <c r="A15" s="124" t="s">
        <v>19</v>
      </c>
      <c r="B15" s="124"/>
      <c r="C15" s="124"/>
      <c r="D15" s="124"/>
      <c r="E15" s="30"/>
      <c r="F15" s="29"/>
      <c r="G15" s="29"/>
      <c r="H15" s="29"/>
      <c r="I15" s="29"/>
      <c r="J15" s="29"/>
      <c r="K15" s="29"/>
      <c r="L15" s="26"/>
      <c r="M15" s="26"/>
      <c r="N15" s="26"/>
      <c r="O15" s="26"/>
      <c r="P15" s="32"/>
    </row>
    <row r="16" spans="1:16" s="22" customFormat="1" ht="15" x14ac:dyDescent="0.2">
      <c r="A16" s="31"/>
      <c r="B16" s="87"/>
      <c r="C16" s="30"/>
      <c r="D16" s="28"/>
      <c r="E16" s="30"/>
      <c r="F16" s="28"/>
      <c r="H16" s="44"/>
      <c r="I16" s="28"/>
      <c r="J16" s="28"/>
      <c r="K16" s="28"/>
      <c r="L16" s="26"/>
      <c r="M16" s="26"/>
      <c r="N16" s="26"/>
      <c r="O16" s="26"/>
      <c r="P16" s="32"/>
    </row>
    <row r="17" spans="1:16" s="22" customFormat="1" ht="15" x14ac:dyDescent="0.2">
      <c r="A17" s="30"/>
      <c r="B17" s="28"/>
      <c r="D17" s="53"/>
      <c r="E17" s="43" t="s">
        <v>18</v>
      </c>
      <c r="F17" s="42" t="s">
        <v>17</v>
      </c>
      <c r="G17" s="41"/>
      <c r="H17" s="41"/>
      <c r="I17" s="37"/>
      <c r="J17" s="37"/>
      <c r="K17" s="37"/>
      <c r="L17" s="36"/>
      <c r="M17" s="36"/>
      <c r="N17" s="36"/>
      <c r="O17" s="36"/>
      <c r="P17" s="35"/>
    </row>
    <row r="18" spans="1:16" s="22" customFormat="1" ht="15" x14ac:dyDescent="0.2">
      <c r="A18" s="30"/>
      <c r="B18" s="28"/>
      <c r="D18" s="53"/>
      <c r="E18" s="39" t="s">
        <v>14</v>
      </c>
      <c r="F18" s="38"/>
      <c r="G18" s="40"/>
      <c r="H18" s="37"/>
      <c r="I18" s="37"/>
      <c r="J18" s="37"/>
      <c r="K18" s="37"/>
      <c r="L18" s="36"/>
      <c r="M18" s="36"/>
      <c r="N18" s="36"/>
      <c r="O18" s="36"/>
      <c r="P18" s="35"/>
    </row>
    <row r="19" spans="1:16" s="22" customFormat="1" ht="15" x14ac:dyDescent="0.2">
      <c r="A19" s="30"/>
      <c r="B19" s="28"/>
      <c r="D19" s="53"/>
      <c r="E19" s="39" t="s">
        <v>13</v>
      </c>
      <c r="F19" s="38"/>
      <c r="G19" s="40"/>
      <c r="H19" s="37"/>
      <c r="I19" s="37"/>
      <c r="J19" s="37"/>
      <c r="K19" s="37"/>
      <c r="L19" s="36"/>
      <c r="M19" s="36"/>
      <c r="N19" s="36"/>
      <c r="O19" s="36"/>
      <c r="P19" s="35"/>
    </row>
    <row r="20" spans="1:16" s="22" customFormat="1" ht="15" x14ac:dyDescent="0.2">
      <c r="A20" s="30"/>
      <c r="B20" s="28"/>
      <c r="D20" s="53"/>
      <c r="E20" s="39" t="s">
        <v>12</v>
      </c>
      <c r="F20" s="38"/>
      <c r="G20" s="40"/>
      <c r="H20" s="37"/>
      <c r="I20" s="37"/>
      <c r="J20" s="37"/>
      <c r="K20" s="37"/>
      <c r="L20" s="36"/>
      <c r="M20" s="36"/>
      <c r="N20" s="36"/>
      <c r="O20" s="36"/>
      <c r="P20" s="35"/>
    </row>
    <row r="21" spans="1:16" s="22" customFormat="1" ht="15" x14ac:dyDescent="0.2">
      <c r="A21" s="30"/>
      <c r="B21" s="28"/>
      <c r="D21" s="53"/>
      <c r="E21" s="39" t="s">
        <v>11</v>
      </c>
      <c r="F21" s="38"/>
      <c r="G21" s="37"/>
      <c r="H21" s="37"/>
      <c r="I21" s="37"/>
      <c r="J21" s="37"/>
      <c r="K21" s="37"/>
      <c r="L21" s="36"/>
      <c r="M21" s="36"/>
      <c r="N21" s="36"/>
      <c r="O21" s="36"/>
      <c r="P21" s="35"/>
    </row>
    <row r="22" spans="1:16" s="22" customFormat="1" ht="15" x14ac:dyDescent="0.2">
      <c r="A22" s="30"/>
      <c r="B22" s="28"/>
      <c r="D22" s="53"/>
      <c r="E22" s="39" t="s">
        <v>10</v>
      </c>
      <c r="F22" s="38"/>
      <c r="G22" s="37"/>
      <c r="H22" s="37"/>
      <c r="I22" s="37"/>
      <c r="J22" s="37"/>
      <c r="K22" s="37"/>
      <c r="L22" s="36"/>
      <c r="M22" s="36"/>
      <c r="N22" s="36"/>
      <c r="O22" s="36"/>
      <c r="P22" s="35"/>
    </row>
    <row r="23" spans="1:16" s="22" customFormat="1" ht="15" x14ac:dyDescent="0.2">
      <c r="A23" s="29"/>
      <c r="B23" s="28"/>
      <c r="D23" s="53"/>
      <c r="E23" s="34" t="s">
        <v>16</v>
      </c>
      <c r="F23" s="33">
        <f>SUM(F18:F22)</f>
        <v>0</v>
      </c>
      <c r="G23" s="27">
        <f>100%-F23</f>
        <v>1</v>
      </c>
      <c r="H23" s="28"/>
      <c r="I23" s="28"/>
      <c r="J23" s="28"/>
      <c r="K23" s="28"/>
      <c r="L23" s="26"/>
      <c r="M23" s="26"/>
      <c r="N23" s="26"/>
      <c r="O23" s="26"/>
      <c r="P23" s="32"/>
    </row>
    <row r="24" spans="1:16" s="22" customFormat="1" ht="15" x14ac:dyDescent="0.2">
      <c r="A24" s="29"/>
      <c r="B24" s="28"/>
      <c r="D24" s="53"/>
      <c r="F24" s="28"/>
      <c r="H24" s="28"/>
      <c r="I24" s="28"/>
      <c r="J24" s="28"/>
      <c r="K24" s="27" t="e">
        <f>100%-#REF!</f>
        <v>#REF!</v>
      </c>
      <c r="L24" s="26"/>
      <c r="M24" s="26"/>
      <c r="N24" s="26"/>
      <c r="O24" s="26"/>
      <c r="P24" s="25"/>
    </row>
    <row r="25" spans="1:16" s="22" customFormat="1" ht="48" x14ac:dyDescent="0.2">
      <c r="A25" s="96" t="s">
        <v>2</v>
      </c>
      <c r="B25" s="96" t="s">
        <v>33</v>
      </c>
      <c r="C25" s="102" t="s">
        <v>15</v>
      </c>
      <c r="D25" s="97" t="s">
        <v>1</v>
      </c>
      <c r="E25" s="97" t="s">
        <v>26</v>
      </c>
      <c r="F25" s="23" t="s">
        <v>14</v>
      </c>
      <c r="G25" s="23" t="s">
        <v>13</v>
      </c>
      <c r="H25" s="23" t="s">
        <v>12</v>
      </c>
      <c r="I25" s="23" t="s">
        <v>11</v>
      </c>
      <c r="J25" s="23" t="s">
        <v>10</v>
      </c>
      <c r="K25" s="24" t="str">
        <f xml:space="preserve"> "TB điểm  thành phần ("&amp; F23*100 &amp;"% Điểm)"</f>
        <v>TB điểm  thành phần (0% Điểm)</v>
      </c>
      <c r="L25" s="24" t="str">
        <f xml:space="preserve"> "Điểm thi ("&amp;G23*100 &amp;"% Điểm)"</f>
        <v>Điểm thi (100% Điểm)</v>
      </c>
      <c r="M25" s="23" t="s">
        <v>9</v>
      </c>
      <c r="N25" s="23" t="s">
        <v>8</v>
      </c>
      <c r="O25" s="23" t="s">
        <v>7</v>
      </c>
      <c r="P25" s="23" t="s">
        <v>0</v>
      </c>
    </row>
    <row r="26" spans="1:16" s="17" customFormat="1" ht="27.75" customHeight="1" x14ac:dyDescent="0.2">
      <c r="A26" s="1">
        <v>1</v>
      </c>
      <c r="B26" s="93">
        <v>18057501</v>
      </c>
      <c r="C26" s="94" t="s">
        <v>40</v>
      </c>
      <c r="D26" s="95" t="s">
        <v>88</v>
      </c>
      <c r="E26" s="94" t="s">
        <v>136</v>
      </c>
      <c r="F26" s="21"/>
      <c r="G26" s="21"/>
      <c r="H26" s="21"/>
      <c r="I26" s="21"/>
      <c r="J26" s="21"/>
      <c r="K26" s="20" t="e">
        <f t="shared" ref="K26:K74" si="0">ROUND(($F$18*F26+$F$19*G26+$F$20*H26+$F$21*I26+$F$22*J26)/$F$23,1)</f>
        <v>#DIV/0!</v>
      </c>
      <c r="L26" s="18">
        <v>7</v>
      </c>
      <c r="M26" s="19" t="e">
        <f t="shared" ref="M26:M42" si="1">ROUND(K26*$F$23+L26*(100%-$F$23),1)</f>
        <v>#DIV/0!</v>
      </c>
      <c r="N26" s="18" t="e">
        <f>#VALUE!</f>
        <v>#VALUE!</v>
      </c>
      <c r="O26" s="18" t="e">
        <f>#VALUE!</f>
        <v>#VALUE!</v>
      </c>
      <c r="P26" s="18"/>
    </row>
    <row r="27" spans="1:16" s="17" customFormat="1" ht="27.75" customHeight="1" x14ac:dyDescent="0.2">
      <c r="A27" s="1">
        <v>2</v>
      </c>
      <c r="B27" s="93">
        <v>18057502</v>
      </c>
      <c r="C27" s="94" t="s">
        <v>41</v>
      </c>
      <c r="D27" s="95" t="s">
        <v>89</v>
      </c>
      <c r="E27" s="94" t="s">
        <v>136</v>
      </c>
      <c r="F27" s="21"/>
      <c r="G27" s="21"/>
      <c r="H27" s="21"/>
      <c r="I27" s="21"/>
      <c r="J27" s="21"/>
      <c r="K27" s="20" t="e">
        <f t="shared" si="0"/>
        <v>#DIV/0!</v>
      </c>
      <c r="L27" s="18"/>
      <c r="M27" s="19" t="e">
        <f t="shared" si="1"/>
        <v>#DIV/0!</v>
      </c>
      <c r="N27" s="18" t="e">
        <f>#VALUE!</f>
        <v>#VALUE!</v>
      </c>
      <c r="O27" s="18" t="e">
        <f>#VALUE!</f>
        <v>#VALUE!</v>
      </c>
      <c r="P27" s="18"/>
    </row>
    <row r="28" spans="1:16" s="17" customFormat="1" ht="27.75" customHeight="1" x14ac:dyDescent="0.2">
      <c r="A28" s="1">
        <v>3</v>
      </c>
      <c r="B28" s="93">
        <v>18057506</v>
      </c>
      <c r="C28" s="94" t="s">
        <v>42</v>
      </c>
      <c r="D28" s="95" t="s">
        <v>90</v>
      </c>
      <c r="E28" s="94" t="s">
        <v>136</v>
      </c>
      <c r="F28" s="21"/>
      <c r="G28" s="21"/>
      <c r="H28" s="21"/>
      <c r="I28" s="21"/>
      <c r="J28" s="21"/>
      <c r="K28" s="20" t="e">
        <f t="shared" si="0"/>
        <v>#DIV/0!</v>
      </c>
      <c r="L28" s="18"/>
      <c r="M28" s="19" t="e">
        <f t="shared" si="1"/>
        <v>#DIV/0!</v>
      </c>
      <c r="N28" s="18" t="e">
        <f>#VALUE!</f>
        <v>#VALUE!</v>
      </c>
      <c r="O28" s="18" t="e">
        <f>#VALUE!</f>
        <v>#VALUE!</v>
      </c>
      <c r="P28" s="18"/>
    </row>
    <row r="29" spans="1:16" s="17" customFormat="1" ht="27.75" customHeight="1" x14ac:dyDescent="0.2">
      <c r="A29" s="1">
        <v>4</v>
      </c>
      <c r="B29" s="93">
        <v>18057507</v>
      </c>
      <c r="C29" s="94" t="s">
        <v>43</v>
      </c>
      <c r="D29" s="95" t="s">
        <v>91</v>
      </c>
      <c r="E29" s="94" t="s">
        <v>136</v>
      </c>
      <c r="F29" s="21"/>
      <c r="G29" s="21"/>
      <c r="H29" s="21"/>
      <c r="I29" s="21"/>
      <c r="J29" s="21"/>
      <c r="K29" s="20" t="e">
        <f t="shared" si="0"/>
        <v>#DIV/0!</v>
      </c>
      <c r="L29" s="18"/>
      <c r="M29" s="19" t="e">
        <f t="shared" si="1"/>
        <v>#DIV/0!</v>
      </c>
      <c r="N29" s="18" t="e">
        <f>#VALUE!</f>
        <v>#VALUE!</v>
      </c>
      <c r="O29" s="18" t="e">
        <f>#VALUE!</f>
        <v>#VALUE!</v>
      </c>
      <c r="P29" s="18"/>
    </row>
    <row r="30" spans="1:16" s="17" customFormat="1" ht="27.75" customHeight="1" x14ac:dyDescent="0.2">
      <c r="A30" s="1">
        <v>5</v>
      </c>
      <c r="B30" s="93">
        <v>18057508</v>
      </c>
      <c r="C30" s="94" t="s">
        <v>44</v>
      </c>
      <c r="D30" s="95" t="s">
        <v>92</v>
      </c>
      <c r="E30" s="94" t="s">
        <v>136</v>
      </c>
      <c r="F30" s="21"/>
      <c r="G30" s="21"/>
      <c r="H30" s="21"/>
      <c r="I30" s="21"/>
      <c r="J30" s="21"/>
      <c r="K30" s="20" t="e">
        <f t="shared" si="0"/>
        <v>#DIV/0!</v>
      </c>
      <c r="L30" s="18"/>
      <c r="M30" s="19" t="e">
        <f t="shared" si="1"/>
        <v>#DIV/0!</v>
      </c>
      <c r="N30" s="18" t="e">
        <f>#VALUE!</f>
        <v>#VALUE!</v>
      </c>
      <c r="O30" s="18" t="e">
        <f>#VALUE!</f>
        <v>#VALUE!</v>
      </c>
      <c r="P30" s="18"/>
    </row>
    <row r="31" spans="1:16" s="17" customFormat="1" ht="27.75" customHeight="1" x14ac:dyDescent="0.2">
      <c r="A31" s="1">
        <v>6</v>
      </c>
      <c r="B31" s="93">
        <v>18057509</v>
      </c>
      <c r="C31" s="94" t="s">
        <v>45</v>
      </c>
      <c r="D31" s="95" t="s">
        <v>93</v>
      </c>
      <c r="E31" s="94" t="s">
        <v>136</v>
      </c>
      <c r="F31" s="21"/>
      <c r="G31" s="21"/>
      <c r="H31" s="21"/>
      <c r="I31" s="21"/>
      <c r="J31" s="21"/>
      <c r="K31" s="20" t="e">
        <f t="shared" si="0"/>
        <v>#DIV/0!</v>
      </c>
      <c r="L31" s="18"/>
      <c r="M31" s="19" t="e">
        <f t="shared" si="1"/>
        <v>#DIV/0!</v>
      </c>
      <c r="N31" s="18" t="e">
        <f>#VALUE!</f>
        <v>#VALUE!</v>
      </c>
      <c r="O31" s="18" t="e">
        <f>#VALUE!</f>
        <v>#VALUE!</v>
      </c>
      <c r="P31" s="18"/>
    </row>
    <row r="32" spans="1:16" s="17" customFormat="1" ht="27.75" customHeight="1" x14ac:dyDescent="0.2">
      <c r="A32" s="1">
        <v>7</v>
      </c>
      <c r="B32" s="93">
        <v>18057513</v>
      </c>
      <c r="C32" s="94" t="s">
        <v>46</v>
      </c>
      <c r="D32" s="95" t="s">
        <v>94</v>
      </c>
      <c r="E32" s="94" t="s">
        <v>136</v>
      </c>
      <c r="F32" s="21"/>
      <c r="G32" s="21"/>
      <c r="H32" s="21"/>
      <c r="I32" s="21"/>
      <c r="J32" s="21"/>
      <c r="K32" s="20" t="e">
        <f t="shared" si="0"/>
        <v>#DIV/0!</v>
      </c>
      <c r="L32" s="18"/>
      <c r="M32" s="19" t="e">
        <f t="shared" si="1"/>
        <v>#DIV/0!</v>
      </c>
      <c r="N32" s="18" t="e">
        <f>#VALUE!</f>
        <v>#VALUE!</v>
      </c>
      <c r="O32" s="18" t="e">
        <f>#VALUE!</f>
        <v>#VALUE!</v>
      </c>
      <c r="P32" s="18"/>
    </row>
    <row r="33" spans="1:16" s="17" customFormat="1" ht="27.75" customHeight="1" x14ac:dyDescent="0.2">
      <c r="A33" s="1">
        <v>8</v>
      </c>
      <c r="B33" s="93">
        <v>18057515</v>
      </c>
      <c r="C33" s="94" t="s">
        <v>47</v>
      </c>
      <c r="D33" s="95" t="s">
        <v>95</v>
      </c>
      <c r="E33" s="94" t="s">
        <v>136</v>
      </c>
      <c r="F33" s="21"/>
      <c r="G33" s="21"/>
      <c r="H33" s="21"/>
      <c r="I33" s="21"/>
      <c r="J33" s="21"/>
      <c r="K33" s="20" t="e">
        <f t="shared" si="0"/>
        <v>#DIV/0!</v>
      </c>
      <c r="L33" s="18"/>
      <c r="M33" s="19" t="e">
        <f t="shared" si="1"/>
        <v>#DIV/0!</v>
      </c>
      <c r="N33" s="18" t="e">
        <f>#VALUE!</f>
        <v>#VALUE!</v>
      </c>
      <c r="O33" s="18" t="e">
        <f>#VALUE!</f>
        <v>#VALUE!</v>
      </c>
      <c r="P33" s="18"/>
    </row>
    <row r="34" spans="1:16" s="17" customFormat="1" ht="27.75" customHeight="1" x14ac:dyDescent="0.2">
      <c r="A34" s="1">
        <v>9</v>
      </c>
      <c r="B34" s="93">
        <v>18057517</v>
      </c>
      <c r="C34" s="94" t="s">
        <v>48</v>
      </c>
      <c r="D34" s="95" t="s">
        <v>96</v>
      </c>
      <c r="E34" s="94" t="s">
        <v>136</v>
      </c>
      <c r="F34" s="21"/>
      <c r="G34" s="21"/>
      <c r="H34" s="21"/>
      <c r="I34" s="21"/>
      <c r="J34" s="21"/>
      <c r="K34" s="20" t="e">
        <f t="shared" si="0"/>
        <v>#DIV/0!</v>
      </c>
      <c r="L34" s="18"/>
      <c r="M34" s="19" t="e">
        <f t="shared" si="1"/>
        <v>#DIV/0!</v>
      </c>
      <c r="N34" s="18" t="e">
        <f>#VALUE!</f>
        <v>#VALUE!</v>
      </c>
      <c r="O34" s="18" t="e">
        <f>#VALUE!</f>
        <v>#VALUE!</v>
      </c>
      <c r="P34" s="18"/>
    </row>
    <row r="35" spans="1:16" s="17" customFormat="1" ht="27.75" customHeight="1" x14ac:dyDescent="0.2">
      <c r="A35" s="1">
        <v>10</v>
      </c>
      <c r="B35" s="93">
        <v>18057518</v>
      </c>
      <c r="C35" s="94" t="s">
        <v>49</v>
      </c>
      <c r="D35" s="95" t="s">
        <v>97</v>
      </c>
      <c r="E35" s="94" t="s">
        <v>136</v>
      </c>
      <c r="F35" s="21"/>
      <c r="G35" s="21"/>
      <c r="H35" s="21"/>
      <c r="I35" s="21"/>
      <c r="J35" s="21"/>
      <c r="K35" s="20" t="e">
        <f t="shared" si="0"/>
        <v>#DIV/0!</v>
      </c>
      <c r="L35" s="18"/>
      <c r="M35" s="19" t="e">
        <f t="shared" si="1"/>
        <v>#DIV/0!</v>
      </c>
      <c r="N35" s="18" t="e">
        <f>#VALUE!</f>
        <v>#VALUE!</v>
      </c>
      <c r="O35" s="18" t="e">
        <f>#VALUE!</f>
        <v>#VALUE!</v>
      </c>
      <c r="P35" s="18"/>
    </row>
    <row r="36" spans="1:16" s="17" customFormat="1" ht="27.75" customHeight="1" x14ac:dyDescent="0.2">
      <c r="A36" s="1">
        <v>11</v>
      </c>
      <c r="B36" s="93">
        <v>18057519</v>
      </c>
      <c r="C36" s="94" t="s">
        <v>50</v>
      </c>
      <c r="D36" s="95" t="s">
        <v>98</v>
      </c>
      <c r="E36" s="94" t="s">
        <v>136</v>
      </c>
      <c r="F36" s="21"/>
      <c r="G36" s="21"/>
      <c r="H36" s="21"/>
      <c r="I36" s="21"/>
      <c r="J36" s="21"/>
      <c r="K36" s="20" t="e">
        <f t="shared" si="0"/>
        <v>#DIV/0!</v>
      </c>
      <c r="L36" s="18"/>
      <c r="M36" s="19" t="e">
        <f t="shared" si="1"/>
        <v>#DIV/0!</v>
      </c>
      <c r="N36" s="18" t="e">
        <f>#VALUE!</f>
        <v>#VALUE!</v>
      </c>
      <c r="O36" s="18" t="e">
        <f>#VALUE!</f>
        <v>#VALUE!</v>
      </c>
      <c r="P36" s="18"/>
    </row>
    <row r="37" spans="1:16" s="17" customFormat="1" ht="27.75" customHeight="1" x14ac:dyDescent="0.2">
      <c r="A37" s="1">
        <v>12</v>
      </c>
      <c r="B37" s="93">
        <v>18057521</v>
      </c>
      <c r="C37" s="94" t="s">
        <v>51</v>
      </c>
      <c r="D37" s="95" t="s">
        <v>99</v>
      </c>
      <c r="E37" s="94" t="s">
        <v>136</v>
      </c>
      <c r="F37" s="21"/>
      <c r="G37" s="21"/>
      <c r="H37" s="21"/>
      <c r="I37" s="21"/>
      <c r="J37" s="21"/>
      <c r="K37" s="20" t="e">
        <f t="shared" si="0"/>
        <v>#DIV/0!</v>
      </c>
      <c r="L37" s="18"/>
      <c r="M37" s="19" t="e">
        <f t="shared" si="1"/>
        <v>#DIV/0!</v>
      </c>
      <c r="N37" s="18" t="e">
        <f>#VALUE!</f>
        <v>#VALUE!</v>
      </c>
      <c r="O37" s="18" t="e">
        <f>#VALUE!</f>
        <v>#VALUE!</v>
      </c>
      <c r="P37" s="18"/>
    </row>
    <row r="38" spans="1:16" s="17" customFormat="1" ht="27.75" customHeight="1" x14ac:dyDescent="0.2">
      <c r="A38" s="1">
        <v>13</v>
      </c>
      <c r="B38" s="93">
        <v>18057523</v>
      </c>
      <c r="C38" s="94" t="s">
        <v>52</v>
      </c>
      <c r="D38" s="95" t="s">
        <v>100</v>
      </c>
      <c r="E38" s="94" t="s">
        <v>136</v>
      </c>
      <c r="F38" s="21"/>
      <c r="G38" s="21"/>
      <c r="H38" s="21"/>
      <c r="I38" s="21"/>
      <c r="J38" s="21"/>
      <c r="K38" s="20" t="e">
        <f t="shared" si="0"/>
        <v>#DIV/0!</v>
      </c>
      <c r="L38" s="18"/>
      <c r="M38" s="19" t="e">
        <f t="shared" si="1"/>
        <v>#DIV/0!</v>
      </c>
      <c r="N38" s="18" t="e">
        <f>#VALUE!</f>
        <v>#VALUE!</v>
      </c>
      <c r="O38" s="18" t="e">
        <f>#VALUE!</f>
        <v>#VALUE!</v>
      </c>
      <c r="P38" s="18"/>
    </row>
    <row r="39" spans="1:16" s="17" customFormat="1" ht="27.75" customHeight="1" x14ac:dyDescent="0.2">
      <c r="A39" s="1">
        <v>14</v>
      </c>
      <c r="B39" s="93">
        <v>18057526</v>
      </c>
      <c r="C39" s="94" t="s">
        <v>53</v>
      </c>
      <c r="D39" s="95" t="s">
        <v>101</v>
      </c>
      <c r="E39" s="94" t="s">
        <v>136</v>
      </c>
      <c r="F39" s="21"/>
      <c r="G39" s="21"/>
      <c r="H39" s="21"/>
      <c r="I39" s="21"/>
      <c r="J39" s="21"/>
      <c r="K39" s="20" t="e">
        <f t="shared" si="0"/>
        <v>#DIV/0!</v>
      </c>
      <c r="L39" s="18"/>
      <c r="M39" s="19" t="e">
        <f t="shared" si="1"/>
        <v>#DIV/0!</v>
      </c>
      <c r="N39" s="18" t="e">
        <f>#VALUE!</f>
        <v>#VALUE!</v>
      </c>
      <c r="O39" s="18" t="e">
        <f>#VALUE!</f>
        <v>#VALUE!</v>
      </c>
      <c r="P39" s="18"/>
    </row>
    <row r="40" spans="1:16" s="17" customFormat="1" ht="27.75" customHeight="1" x14ac:dyDescent="0.2">
      <c r="A40" s="1">
        <v>15</v>
      </c>
      <c r="B40" s="93">
        <v>18057527</v>
      </c>
      <c r="C40" s="94" t="s">
        <v>54</v>
      </c>
      <c r="D40" s="95" t="s">
        <v>102</v>
      </c>
      <c r="E40" s="94" t="s">
        <v>136</v>
      </c>
      <c r="F40" s="21"/>
      <c r="G40" s="21"/>
      <c r="H40" s="21"/>
      <c r="I40" s="21"/>
      <c r="J40" s="21"/>
      <c r="K40" s="20" t="e">
        <f t="shared" si="0"/>
        <v>#DIV/0!</v>
      </c>
      <c r="L40" s="18"/>
      <c r="M40" s="19" t="e">
        <f t="shared" si="1"/>
        <v>#DIV/0!</v>
      </c>
      <c r="N40" s="18" t="e">
        <f>#VALUE!</f>
        <v>#VALUE!</v>
      </c>
      <c r="O40" s="18" t="e">
        <f>#VALUE!</f>
        <v>#VALUE!</v>
      </c>
      <c r="P40" s="18"/>
    </row>
    <row r="41" spans="1:16" s="17" customFormat="1" ht="27.75" customHeight="1" x14ac:dyDescent="0.2">
      <c r="A41" s="1">
        <v>16</v>
      </c>
      <c r="B41" s="93">
        <v>18057529</v>
      </c>
      <c r="C41" s="94" t="s">
        <v>55</v>
      </c>
      <c r="D41" s="95" t="s">
        <v>103</v>
      </c>
      <c r="E41" s="94" t="s">
        <v>136</v>
      </c>
      <c r="F41" s="21"/>
      <c r="G41" s="21"/>
      <c r="H41" s="21"/>
      <c r="I41" s="21"/>
      <c r="J41" s="21"/>
      <c r="K41" s="20" t="e">
        <f t="shared" si="0"/>
        <v>#DIV/0!</v>
      </c>
      <c r="L41" s="18"/>
      <c r="M41" s="19" t="e">
        <f t="shared" si="1"/>
        <v>#DIV/0!</v>
      </c>
      <c r="N41" s="18" t="e">
        <f>#VALUE!</f>
        <v>#VALUE!</v>
      </c>
      <c r="O41" s="18" t="e">
        <f>#VALUE!</f>
        <v>#VALUE!</v>
      </c>
      <c r="P41" s="18"/>
    </row>
    <row r="42" spans="1:16" s="17" customFormat="1" ht="27.75" customHeight="1" x14ac:dyDescent="0.2">
      <c r="A42" s="1">
        <v>17</v>
      </c>
      <c r="B42" s="93">
        <v>18057531</v>
      </c>
      <c r="C42" s="94" t="s">
        <v>56</v>
      </c>
      <c r="D42" s="95" t="s">
        <v>104</v>
      </c>
      <c r="E42" s="94" t="s">
        <v>136</v>
      </c>
      <c r="F42" s="63"/>
      <c r="G42" s="63"/>
      <c r="H42" s="63"/>
      <c r="I42" s="63"/>
      <c r="J42" s="63"/>
      <c r="K42" s="64" t="e">
        <f t="shared" si="0"/>
        <v>#DIV/0!</v>
      </c>
      <c r="L42" s="65"/>
      <c r="M42" s="66" t="e">
        <f t="shared" si="1"/>
        <v>#DIV/0!</v>
      </c>
      <c r="N42" s="65" t="e">
        <f>#VALUE!</f>
        <v>#VALUE!</v>
      </c>
      <c r="O42" s="65" t="e">
        <f>#VALUE!</f>
        <v>#VALUE!</v>
      </c>
      <c r="P42" s="65"/>
    </row>
    <row r="43" spans="1:16" ht="27.75" customHeight="1" x14ac:dyDescent="0.25">
      <c r="A43" s="1">
        <v>18</v>
      </c>
      <c r="B43" s="93">
        <v>18057533</v>
      </c>
      <c r="C43" s="94" t="s">
        <v>57</v>
      </c>
      <c r="D43" s="95" t="s">
        <v>105</v>
      </c>
      <c r="E43" s="94" t="s">
        <v>136</v>
      </c>
      <c r="F43" s="67"/>
      <c r="G43" s="67"/>
      <c r="H43" s="67"/>
      <c r="I43" s="67"/>
      <c r="J43" s="67"/>
      <c r="K43" s="68" t="e">
        <f t="shared" si="0"/>
        <v>#DIV/0!</v>
      </c>
      <c r="L43" s="69"/>
      <c r="M43" s="70"/>
      <c r="N43" s="69"/>
      <c r="O43" s="69"/>
      <c r="P43" s="71"/>
    </row>
    <row r="44" spans="1:16" ht="27.75" customHeight="1" x14ac:dyDescent="0.25">
      <c r="A44" s="1">
        <v>19</v>
      </c>
      <c r="B44" s="93">
        <v>18057532</v>
      </c>
      <c r="C44" s="94" t="s">
        <v>58</v>
      </c>
      <c r="D44" s="95" t="s">
        <v>106</v>
      </c>
      <c r="E44" s="94" t="s">
        <v>136</v>
      </c>
      <c r="F44" s="67"/>
      <c r="G44" s="67"/>
      <c r="H44" s="67"/>
      <c r="I44" s="67"/>
      <c r="J44" s="67"/>
      <c r="K44" s="68" t="e">
        <f t="shared" si="0"/>
        <v>#DIV/0!</v>
      </c>
      <c r="L44" s="69"/>
      <c r="M44" s="70"/>
      <c r="N44" s="69"/>
      <c r="O44" s="69"/>
      <c r="P44" s="71"/>
    </row>
    <row r="45" spans="1:16" ht="27.75" customHeight="1" x14ac:dyDescent="0.25">
      <c r="A45" s="1">
        <v>20</v>
      </c>
      <c r="B45" s="93">
        <v>18057535</v>
      </c>
      <c r="C45" s="94" t="s">
        <v>59</v>
      </c>
      <c r="D45" s="95" t="s">
        <v>107</v>
      </c>
      <c r="E45" s="94" t="s">
        <v>136</v>
      </c>
      <c r="F45" s="67"/>
      <c r="G45" s="72"/>
      <c r="H45" s="72"/>
      <c r="I45" s="73"/>
      <c r="J45" s="74"/>
      <c r="K45" s="68" t="e">
        <f t="shared" si="0"/>
        <v>#DIV/0!</v>
      </c>
      <c r="L45" s="75"/>
      <c r="M45" s="76"/>
      <c r="N45" s="77" t="e">
        <f>#VALUE!</f>
        <v>#VALUE!</v>
      </c>
      <c r="O45" s="77" t="e">
        <f>#VALUE!</f>
        <v>#VALUE!</v>
      </c>
      <c r="P45" s="78"/>
    </row>
    <row r="46" spans="1:16" ht="27.75" customHeight="1" x14ac:dyDescent="0.25">
      <c r="A46" s="1">
        <v>21</v>
      </c>
      <c r="B46" s="93">
        <v>18057536</v>
      </c>
      <c r="C46" s="94" t="s">
        <v>60</v>
      </c>
      <c r="D46" s="95" t="s">
        <v>108</v>
      </c>
      <c r="E46" s="94" t="s">
        <v>136</v>
      </c>
      <c r="F46" s="67"/>
      <c r="G46" s="72"/>
      <c r="H46" s="72"/>
      <c r="I46" s="73"/>
      <c r="J46" s="74"/>
      <c r="K46" s="68" t="e">
        <f t="shared" si="0"/>
        <v>#DIV/0!</v>
      </c>
      <c r="L46" s="75"/>
      <c r="M46" s="76"/>
      <c r="N46" s="77"/>
      <c r="O46" s="77"/>
      <c r="P46" s="78"/>
    </row>
    <row r="47" spans="1:16" ht="27.75" customHeight="1" x14ac:dyDescent="0.25">
      <c r="A47" s="1">
        <v>22</v>
      </c>
      <c r="B47" s="93">
        <v>18057537</v>
      </c>
      <c r="C47" s="94" t="s">
        <v>61</v>
      </c>
      <c r="D47" s="95" t="s">
        <v>109</v>
      </c>
      <c r="E47" s="94" t="s">
        <v>136</v>
      </c>
      <c r="F47" s="79"/>
      <c r="G47" s="72"/>
      <c r="H47" s="72"/>
      <c r="I47" s="72"/>
      <c r="J47" s="72"/>
      <c r="K47" s="68" t="e">
        <f t="shared" si="0"/>
        <v>#DIV/0!</v>
      </c>
      <c r="L47" s="80"/>
      <c r="M47" s="81"/>
      <c r="N47" s="82" t="e">
        <f>#VALUE!</f>
        <v>#VALUE!</v>
      </c>
      <c r="O47" s="82" t="e">
        <f>#VALUE!</f>
        <v>#VALUE!</v>
      </c>
      <c r="P47" s="78"/>
    </row>
    <row r="48" spans="1:16" ht="27.75" customHeight="1" x14ac:dyDescent="0.25">
      <c r="A48" s="1">
        <v>23</v>
      </c>
      <c r="B48" s="93">
        <v>18057542</v>
      </c>
      <c r="C48" s="94" t="s">
        <v>62</v>
      </c>
      <c r="D48" s="95" t="s">
        <v>110</v>
      </c>
      <c r="E48" s="94" t="s">
        <v>136</v>
      </c>
      <c r="F48" s="79"/>
      <c r="G48" s="72"/>
      <c r="H48" s="72"/>
      <c r="I48" s="72"/>
      <c r="J48" s="72"/>
      <c r="K48" s="68" t="e">
        <f t="shared" si="0"/>
        <v>#DIV/0!</v>
      </c>
      <c r="L48" s="83"/>
      <c r="M48" s="84"/>
      <c r="N48" s="83" t="e">
        <f>#VALUE!</f>
        <v>#VALUE!</v>
      </c>
      <c r="O48" s="83" t="e">
        <f>#VALUE!</f>
        <v>#VALUE!</v>
      </c>
      <c r="P48" s="78"/>
    </row>
    <row r="49" spans="1:16" ht="27.75" customHeight="1" x14ac:dyDescent="0.25">
      <c r="A49" s="1">
        <v>24</v>
      </c>
      <c r="B49" s="93">
        <v>18057544</v>
      </c>
      <c r="C49" s="94" t="s">
        <v>63</v>
      </c>
      <c r="D49" s="95" t="s">
        <v>111</v>
      </c>
      <c r="E49" s="94" t="s">
        <v>136</v>
      </c>
      <c r="F49" s="79"/>
      <c r="G49" s="79"/>
      <c r="H49" s="79"/>
      <c r="I49" s="79"/>
      <c r="J49" s="85"/>
      <c r="K49" s="68" t="e">
        <f t="shared" si="0"/>
        <v>#DIV/0!</v>
      </c>
      <c r="L49" s="86"/>
      <c r="M49" s="86"/>
      <c r="N49" s="86"/>
      <c r="O49" s="86"/>
      <c r="P49" s="71"/>
    </row>
    <row r="50" spans="1:16" ht="27.75" customHeight="1" x14ac:dyDescent="0.25">
      <c r="A50" s="1">
        <v>25</v>
      </c>
      <c r="B50" s="93">
        <v>18057546</v>
      </c>
      <c r="C50" s="94" t="s">
        <v>64</v>
      </c>
      <c r="D50" s="95" t="s">
        <v>112</v>
      </c>
      <c r="E50" s="94" t="s">
        <v>136</v>
      </c>
      <c r="F50" s="79"/>
      <c r="G50" s="79"/>
      <c r="H50" s="79"/>
      <c r="I50" s="79"/>
      <c r="J50" s="85"/>
      <c r="K50" s="68" t="e">
        <f t="shared" si="0"/>
        <v>#DIV/0!</v>
      </c>
      <c r="L50" s="86"/>
      <c r="M50" s="86"/>
      <c r="N50" s="86"/>
      <c r="O50" s="86"/>
      <c r="P50" s="71"/>
    </row>
    <row r="51" spans="1:16" s="3" customFormat="1" ht="27.75" customHeight="1" x14ac:dyDescent="0.25">
      <c r="A51" s="1">
        <v>26</v>
      </c>
      <c r="B51" s="93">
        <v>18057555</v>
      </c>
      <c r="C51" s="94" t="s">
        <v>65</v>
      </c>
      <c r="D51" s="95" t="s">
        <v>113</v>
      </c>
      <c r="E51" s="94" t="s">
        <v>136</v>
      </c>
      <c r="F51" s="79"/>
      <c r="G51" s="79"/>
      <c r="H51" s="79"/>
      <c r="I51" s="79"/>
      <c r="J51" s="85"/>
      <c r="K51" s="68" t="e">
        <f t="shared" si="0"/>
        <v>#DIV/0!</v>
      </c>
      <c r="L51" s="86"/>
      <c r="M51" s="86"/>
      <c r="N51" s="86"/>
      <c r="O51" s="86"/>
      <c r="P51" s="71"/>
    </row>
    <row r="52" spans="1:16" s="3" customFormat="1" ht="27.75" customHeight="1" x14ac:dyDescent="0.25">
      <c r="A52" s="1">
        <v>27</v>
      </c>
      <c r="B52" s="93">
        <v>18057549</v>
      </c>
      <c r="C52" s="94" t="s">
        <v>66</v>
      </c>
      <c r="D52" s="95" t="s">
        <v>114</v>
      </c>
      <c r="E52" s="94" t="s">
        <v>136</v>
      </c>
      <c r="F52" s="79"/>
      <c r="G52" s="79"/>
      <c r="H52" s="79"/>
      <c r="I52" s="79"/>
      <c r="J52" s="85"/>
      <c r="K52" s="68" t="e">
        <f t="shared" si="0"/>
        <v>#DIV/0!</v>
      </c>
      <c r="L52" s="86"/>
      <c r="M52" s="86"/>
      <c r="N52" s="86"/>
      <c r="O52" s="86"/>
      <c r="P52" s="71"/>
    </row>
    <row r="53" spans="1:16" s="3" customFormat="1" ht="27.75" customHeight="1" x14ac:dyDescent="0.25">
      <c r="A53" s="1">
        <v>28</v>
      </c>
      <c r="B53" s="93">
        <v>18057550</v>
      </c>
      <c r="C53" s="94" t="s">
        <v>67</v>
      </c>
      <c r="D53" s="95" t="s">
        <v>115</v>
      </c>
      <c r="E53" s="94" t="s">
        <v>136</v>
      </c>
      <c r="F53" s="79"/>
      <c r="G53" s="79"/>
      <c r="H53" s="79"/>
      <c r="I53" s="79"/>
      <c r="J53" s="85"/>
      <c r="K53" s="68" t="e">
        <f t="shared" si="0"/>
        <v>#DIV/0!</v>
      </c>
      <c r="L53" s="86"/>
      <c r="M53" s="86"/>
      <c r="N53" s="86"/>
      <c r="O53" s="86"/>
      <c r="P53" s="71"/>
    </row>
    <row r="54" spans="1:16" s="3" customFormat="1" ht="27.75" customHeight="1" x14ac:dyDescent="0.25">
      <c r="A54" s="1">
        <v>29</v>
      </c>
      <c r="B54" s="93">
        <v>18057554</v>
      </c>
      <c r="C54" s="94" t="s">
        <v>68</v>
      </c>
      <c r="D54" s="95" t="s">
        <v>116</v>
      </c>
      <c r="E54" s="94" t="s">
        <v>136</v>
      </c>
      <c r="F54" s="79"/>
      <c r="G54" s="79"/>
      <c r="H54" s="79"/>
      <c r="I54" s="79"/>
      <c r="J54" s="85"/>
      <c r="K54" s="68" t="e">
        <f t="shared" si="0"/>
        <v>#DIV/0!</v>
      </c>
      <c r="L54" s="86"/>
      <c r="M54" s="86"/>
      <c r="N54" s="86"/>
      <c r="O54" s="86"/>
      <c r="P54" s="71"/>
    </row>
    <row r="55" spans="1:16" s="3" customFormat="1" ht="27.75" customHeight="1" x14ac:dyDescent="0.25">
      <c r="A55" s="1">
        <v>30</v>
      </c>
      <c r="B55" s="93">
        <v>18057556</v>
      </c>
      <c r="C55" s="94" t="s">
        <v>69</v>
      </c>
      <c r="D55" s="95" t="s">
        <v>117</v>
      </c>
      <c r="E55" s="94" t="s">
        <v>136</v>
      </c>
      <c r="F55" s="79"/>
      <c r="G55" s="79"/>
      <c r="H55" s="79"/>
      <c r="I55" s="79"/>
      <c r="J55" s="85"/>
      <c r="K55" s="68" t="e">
        <f t="shared" si="0"/>
        <v>#DIV/0!</v>
      </c>
      <c r="L55" s="86"/>
      <c r="M55" s="86"/>
      <c r="N55" s="86"/>
      <c r="O55" s="86"/>
      <c r="P55" s="71"/>
    </row>
    <row r="56" spans="1:16" s="3" customFormat="1" ht="27.75" customHeight="1" x14ac:dyDescent="0.25">
      <c r="A56" s="1">
        <v>31</v>
      </c>
      <c r="B56" s="93">
        <v>18057557</v>
      </c>
      <c r="C56" s="94" t="s">
        <v>70</v>
      </c>
      <c r="D56" s="95" t="s">
        <v>118</v>
      </c>
      <c r="E56" s="94" t="s">
        <v>136</v>
      </c>
      <c r="F56" s="79"/>
      <c r="G56" s="79"/>
      <c r="H56" s="79"/>
      <c r="I56" s="79"/>
      <c r="J56" s="85"/>
      <c r="K56" s="68" t="e">
        <f t="shared" si="0"/>
        <v>#DIV/0!</v>
      </c>
      <c r="L56" s="86"/>
      <c r="M56" s="86"/>
      <c r="N56" s="86"/>
      <c r="O56" s="86"/>
      <c r="P56" s="71"/>
    </row>
    <row r="57" spans="1:16" s="3" customFormat="1" ht="27.75" customHeight="1" x14ac:dyDescent="0.25">
      <c r="A57" s="1">
        <v>32</v>
      </c>
      <c r="B57" s="93">
        <v>18057558</v>
      </c>
      <c r="C57" s="94" t="s">
        <v>71</v>
      </c>
      <c r="D57" s="95" t="s">
        <v>119</v>
      </c>
      <c r="E57" s="94" t="s">
        <v>136</v>
      </c>
      <c r="F57" s="79"/>
      <c r="G57" s="79"/>
      <c r="H57" s="79"/>
      <c r="I57" s="79"/>
      <c r="J57" s="85"/>
      <c r="K57" s="68" t="e">
        <f t="shared" si="0"/>
        <v>#DIV/0!</v>
      </c>
      <c r="L57" s="86"/>
      <c r="M57" s="86"/>
      <c r="N57" s="86"/>
      <c r="O57" s="86"/>
      <c r="P57" s="71"/>
    </row>
    <row r="58" spans="1:16" s="3" customFormat="1" ht="27.75" customHeight="1" x14ac:dyDescent="0.25">
      <c r="A58" s="1">
        <v>33</v>
      </c>
      <c r="B58" s="93">
        <v>18057560</v>
      </c>
      <c r="C58" s="94" t="s">
        <v>72</v>
      </c>
      <c r="D58" s="95" t="s">
        <v>120</v>
      </c>
      <c r="E58" s="94" t="s">
        <v>136</v>
      </c>
      <c r="F58" s="79"/>
      <c r="G58" s="79"/>
      <c r="H58" s="79"/>
      <c r="I58" s="79"/>
      <c r="J58" s="85"/>
      <c r="K58" s="68" t="e">
        <f t="shared" si="0"/>
        <v>#DIV/0!</v>
      </c>
      <c r="L58" s="86"/>
      <c r="M58" s="86"/>
      <c r="N58" s="86"/>
      <c r="O58" s="86"/>
      <c r="P58" s="71"/>
    </row>
    <row r="59" spans="1:16" s="3" customFormat="1" ht="27.75" customHeight="1" x14ac:dyDescent="0.25">
      <c r="A59" s="1">
        <v>34</v>
      </c>
      <c r="B59" s="93">
        <v>18057561</v>
      </c>
      <c r="C59" s="94" t="s">
        <v>73</v>
      </c>
      <c r="D59" s="95" t="s">
        <v>121</v>
      </c>
      <c r="E59" s="94" t="s">
        <v>136</v>
      </c>
      <c r="F59" s="79"/>
      <c r="G59" s="79"/>
      <c r="H59" s="79"/>
      <c r="I59" s="79"/>
      <c r="J59" s="85"/>
      <c r="K59" s="68" t="e">
        <f t="shared" si="0"/>
        <v>#DIV/0!</v>
      </c>
      <c r="L59" s="86"/>
      <c r="M59" s="86"/>
      <c r="N59" s="86"/>
      <c r="O59" s="86"/>
      <c r="P59" s="71"/>
    </row>
    <row r="60" spans="1:16" s="3" customFormat="1" ht="27.75" customHeight="1" x14ac:dyDescent="0.25">
      <c r="A60" s="1">
        <v>35</v>
      </c>
      <c r="B60" s="93">
        <v>18057562</v>
      </c>
      <c r="C60" s="94" t="s">
        <v>74</v>
      </c>
      <c r="D60" s="95" t="s">
        <v>122</v>
      </c>
      <c r="E60" s="94" t="s">
        <v>136</v>
      </c>
      <c r="F60" s="79"/>
      <c r="G60" s="79"/>
      <c r="H60" s="79"/>
      <c r="I60" s="79"/>
      <c r="J60" s="85"/>
      <c r="K60" s="68" t="e">
        <f t="shared" si="0"/>
        <v>#DIV/0!</v>
      </c>
      <c r="L60" s="86"/>
      <c r="M60" s="86"/>
      <c r="N60" s="86"/>
      <c r="O60" s="86"/>
      <c r="P60" s="71"/>
    </row>
    <row r="61" spans="1:16" s="3" customFormat="1" ht="27.75" customHeight="1" x14ac:dyDescent="0.25">
      <c r="A61" s="1">
        <v>36</v>
      </c>
      <c r="B61" s="103">
        <v>18057563</v>
      </c>
      <c r="C61" s="104" t="s">
        <v>75</v>
      </c>
      <c r="D61" s="105" t="s">
        <v>123</v>
      </c>
      <c r="E61" s="104" t="s">
        <v>136</v>
      </c>
      <c r="F61" s="109"/>
      <c r="G61" s="109"/>
      <c r="H61" s="109"/>
      <c r="I61" s="109"/>
      <c r="J61" s="110"/>
      <c r="K61" s="111" t="e">
        <f t="shared" si="0"/>
        <v>#DIV/0!</v>
      </c>
      <c r="L61" s="112"/>
      <c r="M61" s="112"/>
      <c r="N61" s="112"/>
      <c r="O61" s="112"/>
      <c r="P61" s="113"/>
    </row>
    <row r="62" spans="1:16" s="3" customFormat="1" ht="22.5" customHeight="1" x14ac:dyDescent="0.2">
      <c r="A62" s="1">
        <v>37</v>
      </c>
      <c r="B62" s="106">
        <v>18057566</v>
      </c>
      <c r="C62" s="107" t="s">
        <v>76</v>
      </c>
      <c r="D62" s="108" t="s">
        <v>124</v>
      </c>
      <c r="E62" s="107" t="s">
        <v>136</v>
      </c>
      <c r="F62" s="114"/>
      <c r="G62" s="114"/>
      <c r="H62" s="114"/>
      <c r="I62" s="114"/>
      <c r="J62" s="114"/>
      <c r="K62" s="20" t="e">
        <f t="shared" si="0"/>
        <v>#DIV/0!</v>
      </c>
      <c r="L62" s="115"/>
      <c r="M62" s="115"/>
      <c r="N62" s="115"/>
      <c r="O62" s="115"/>
      <c r="P62" s="115"/>
    </row>
    <row r="63" spans="1:16" s="3" customFormat="1" ht="24.75" customHeight="1" x14ac:dyDescent="0.2">
      <c r="A63" s="1">
        <v>38</v>
      </c>
      <c r="B63" s="106">
        <v>18057568</v>
      </c>
      <c r="C63" s="107" t="s">
        <v>77</v>
      </c>
      <c r="D63" s="108" t="s">
        <v>125</v>
      </c>
      <c r="E63" s="107" t="s">
        <v>136</v>
      </c>
      <c r="F63" s="114"/>
      <c r="G63" s="114"/>
      <c r="H63" s="115"/>
      <c r="I63" s="115"/>
      <c r="J63" s="115"/>
      <c r="K63" s="20" t="e">
        <f t="shared" si="0"/>
        <v>#DIV/0!</v>
      </c>
      <c r="L63" s="115"/>
      <c r="M63" s="115"/>
      <c r="N63" s="115"/>
      <c r="O63" s="115"/>
      <c r="P63" s="115"/>
    </row>
    <row r="64" spans="1:16" s="3" customFormat="1" ht="24.75" customHeight="1" x14ac:dyDescent="0.2">
      <c r="A64" s="1">
        <v>39</v>
      </c>
      <c r="B64" s="106">
        <v>18057569</v>
      </c>
      <c r="C64" s="107" t="s">
        <v>78</v>
      </c>
      <c r="D64" s="108" t="s">
        <v>126</v>
      </c>
      <c r="E64" s="107" t="s">
        <v>136</v>
      </c>
      <c r="F64" s="114"/>
      <c r="G64" s="114"/>
      <c r="H64" s="115"/>
      <c r="I64" s="115"/>
      <c r="J64" s="115"/>
      <c r="K64" s="20" t="e">
        <f t="shared" si="0"/>
        <v>#DIV/0!</v>
      </c>
      <c r="L64" s="115"/>
      <c r="M64" s="115"/>
      <c r="N64" s="115"/>
      <c r="O64" s="115"/>
      <c r="P64" s="115"/>
    </row>
    <row r="65" spans="1:16" s="3" customFormat="1" ht="24.75" customHeight="1" x14ac:dyDescent="0.2">
      <c r="A65" s="1">
        <v>40</v>
      </c>
      <c r="B65" s="106">
        <v>18057584</v>
      </c>
      <c r="C65" s="107" t="s">
        <v>79</v>
      </c>
      <c r="D65" s="108" t="s">
        <v>127</v>
      </c>
      <c r="E65" s="107" t="s">
        <v>136</v>
      </c>
      <c r="F65" s="114"/>
      <c r="G65" s="114"/>
      <c r="H65" s="115"/>
      <c r="I65" s="115"/>
      <c r="J65" s="115"/>
      <c r="K65" s="20" t="e">
        <f t="shared" si="0"/>
        <v>#DIV/0!</v>
      </c>
      <c r="L65" s="115"/>
      <c r="M65" s="115"/>
      <c r="N65" s="115"/>
      <c r="O65" s="115"/>
      <c r="P65" s="115"/>
    </row>
    <row r="66" spans="1:16" ht="24.75" customHeight="1" x14ac:dyDescent="0.2">
      <c r="A66" s="1">
        <v>41</v>
      </c>
      <c r="B66" s="106">
        <v>18057586</v>
      </c>
      <c r="C66" s="107" t="s">
        <v>80</v>
      </c>
      <c r="D66" s="108" t="s">
        <v>128</v>
      </c>
      <c r="E66" s="107" t="s">
        <v>136</v>
      </c>
      <c r="F66" s="114"/>
      <c r="G66" s="114"/>
      <c r="H66" s="114"/>
      <c r="I66" s="114"/>
      <c r="J66" s="114"/>
      <c r="K66" s="20" t="e">
        <f t="shared" si="0"/>
        <v>#DIV/0!</v>
      </c>
      <c r="L66" s="115"/>
      <c r="M66" s="115"/>
      <c r="N66" s="115"/>
      <c r="O66" s="115"/>
      <c r="P66" s="115"/>
    </row>
    <row r="67" spans="1:16" ht="24.75" customHeight="1" x14ac:dyDescent="0.2">
      <c r="A67" s="1">
        <v>42</v>
      </c>
      <c r="B67" s="106">
        <v>18057587</v>
      </c>
      <c r="C67" s="107" t="s">
        <v>81</v>
      </c>
      <c r="D67" s="108" t="s">
        <v>129</v>
      </c>
      <c r="E67" s="107" t="s">
        <v>136</v>
      </c>
      <c r="F67" s="114"/>
      <c r="G67" s="114"/>
      <c r="H67" s="114"/>
      <c r="I67" s="114"/>
      <c r="J67" s="114"/>
      <c r="K67" s="20" t="e">
        <f t="shared" si="0"/>
        <v>#DIV/0!</v>
      </c>
      <c r="L67" s="115"/>
      <c r="M67" s="115"/>
      <c r="N67" s="115"/>
      <c r="O67" s="115"/>
      <c r="P67" s="115"/>
    </row>
    <row r="68" spans="1:16" ht="24.75" customHeight="1" x14ac:dyDescent="0.2">
      <c r="A68" s="1">
        <v>43</v>
      </c>
      <c r="B68" s="106">
        <v>18057592</v>
      </c>
      <c r="C68" s="107" t="s">
        <v>82</v>
      </c>
      <c r="D68" s="108" t="s">
        <v>130</v>
      </c>
      <c r="E68" s="107" t="s">
        <v>136</v>
      </c>
      <c r="F68" s="114"/>
      <c r="G68" s="114"/>
      <c r="H68" s="114"/>
      <c r="I68" s="114"/>
      <c r="J68" s="114"/>
      <c r="K68" s="20" t="e">
        <f t="shared" si="0"/>
        <v>#DIV/0!</v>
      </c>
      <c r="L68" s="115"/>
      <c r="M68" s="115"/>
      <c r="N68" s="115"/>
      <c r="O68" s="115"/>
      <c r="P68" s="115"/>
    </row>
    <row r="69" spans="1:16" ht="24.75" customHeight="1" x14ac:dyDescent="0.2">
      <c r="A69" s="1">
        <v>44</v>
      </c>
      <c r="B69" s="106">
        <v>18057588</v>
      </c>
      <c r="C69" s="107" t="s">
        <v>83</v>
      </c>
      <c r="D69" s="108" t="s">
        <v>131</v>
      </c>
      <c r="E69" s="107" t="s">
        <v>136</v>
      </c>
      <c r="F69" s="114"/>
      <c r="G69" s="114"/>
      <c r="H69" s="114"/>
      <c r="I69" s="114"/>
      <c r="J69" s="114"/>
      <c r="K69" s="20" t="e">
        <f t="shared" si="0"/>
        <v>#DIV/0!</v>
      </c>
      <c r="L69" s="115"/>
      <c r="M69" s="115"/>
      <c r="N69" s="115"/>
      <c r="O69" s="115"/>
      <c r="P69" s="115"/>
    </row>
    <row r="70" spans="1:16" ht="24.75" customHeight="1" x14ac:dyDescent="0.2">
      <c r="A70" s="1">
        <v>45</v>
      </c>
      <c r="B70" s="106">
        <v>18057591</v>
      </c>
      <c r="C70" s="107" t="s">
        <v>84</v>
      </c>
      <c r="D70" s="108" t="s">
        <v>132</v>
      </c>
      <c r="E70" s="107" t="s">
        <v>136</v>
      </c>
      <c r="F70" s="114"/>
      <c r="G70" s="114"/>
      <c r="H70" s="114"/>
      <c r="I70" s="114"/>
      <c r="J70" s="114"/>
      <c r="K70" s="20" t="e">
        <f t="shared" si="0"/>
        <v>#DIV/0!</v>
      </c>
      <c r="L70" s="115"/>
      <c r="M70" s="115"/>
      <c r="N70" s="115"/>
      <c r="O70" s="115"/>
      <c r="P70" s="115"/>
    </row>
    <row r="71" spans="1:16" ht="24.75" customHeight="1" x14ac:dyDescent="0.2">
      <c r="A71" s="1">
        <v>46</v>
      </c>
      <c r="B71" s="106">
        <v>18057576</v>
      </c>
      <c r="C71" s="107" t="s">
        <v>85</v>
      </c>
      <c r="D71" s="108" t="s">
        <v>133</v>
      </c>
      <c r="E71" s="107" t="s">
        <v>136</v>
      </c>
      <c r="F71" s="114"/>
      <c r="G71" s="114"/>
      <c r="H71" s="114"/>
      <c r="I71" s="114"/>
      <c r="J71" s="114"/>
      <c r="K71" s="20" t="e">
        <f t="shared" si="0"/>
        <v>#DIV/0!</v>
      </c>
      <c r="L71" s="115"/>
      <c r="M71" s="115"/>
      <c r="N71" s="115"/>
      <c r="O71" s="115"/>
      <c r="P71" s="115"/>
    </row>
    <row r="72" spans="1:16" ht="24.75" customHeight="1" x14ac:dyDescent="0.2">
      <c r="A72" s="1">
        <v>47</v>
      </c>
      <c r="B72" s="106">
        <v>18057577</v>
      </c>
      <c r="C72" s="107" t="s">
        <v>86</v>
      </c>
      <c r="D72" s="108" t="s">
        <v>134</v>
      </c>
      <c r="E72" s="107" t="s">
        <v>136</v>
      </c>
      <c r="F72" s="114"/>
      <c r="G72" s="114"/>
      <c r="H72" s="114"/>
      <c r="I72" s="114"/>
      <c r="J72" s="114"/>
      <c r="K72" s="20" t="e">
        <f t="shared" si="0"/>
        <v>#DIV/0!</v>
      </c>
      <c r="L72" s="115"/>
      <c r="M72" s="115"/>
      <c r="N72" s="115"/>
      <c r="O72" s="115"/>
      <c r="P72" s="115"/>
    </row>
    <row r="73" spans="1:16" ht="24.75" customHeight="1" x14ac:dyDescent="0.2">
      <c r="A73" s="1">
        <v>48</v>
      </c>
      <c r="B73" s="106">
        <v>18057581</v>
      </c>
      <c r="C73" s="107" t="s">
        <v>87</v>
      </c>
      <c r="D73" s="108" t="s">
        <v>135</v>
      </c>
      <c r="E73" s="107" t="s">
        <v>136</v>
      </c>
      <c r="F73" s="114"/>
      <c r="G73" s="114"/>
      <c r="H73" s="114"/>
      <c r="I73" s="114"/>
      <c r="J73" s="114"/>
      <c r="K73" s="20" t="e">
        <f t="shared" si="0"/>
        <v>#DIV/0!</v>
      </c>
      <c r="L73" s="115"/>
      <c r="M73" s="115"/>
      <c r="N73" s="115"/>
      <c r="O73" s="115"/>
      <c r="P73" s="115"/>
    </row>
    <row r="74" spans="1:16" ht="24.75" customHeight="1" x14ac:dyDescent="0.2">
      <c r="A74" s="1">
        <v>49</v>
      </c>
      <c r="B74" s="106"/>
      <c r="C74" s="107" t="s">
        <v>138</v>
      </c>
      <c r="D74" s="108">
        <v>30548</v>
      </c>
      <c r="E74" s="107" t="s">
        <v>139</v>
      </c>
      <c r="F74" s="114"/>
      <c r="G74" s="114"/>
      <c r="H74" s="114"/>
      <c r="I74" s="114"/>
      <c r="J74" s="114"/>
      <c r="K74" s="20" t="e">
        <f t="shared" si="0"/>
        <v>#DIV/0!</v>
      </c>
      <c r="L74" s="115"/>
      <c r="M74" s="115"/>
      <c r="N74" s="115"/>
      <c r="O74" s="115"/>
      <c r="P74" s="115" t="s">
        <v>142</v>
      </c>
    </row>
    <row r="75" spans="1:16" x14ac:dyDescent="0.2">
      <c r="A75" s="116"/>
      <c r="D75" s="117"/>
    </row>
    <row r="76" spans="1:16" ht="15.75" x14ac:dyDescent="0.25">
      <c r="H76" s="16" t="s">
        <v>25</v>
      </c>
      <c r="I76" s="12"/>
      <c r="J76" s="8"/>
      <c r="K76" s="7"/>
      <c r="L76" s="7"/>
      <c r="M76" s="6"/>
      <c r="N76" s="6"/>
      <c r="O76" s="6"/>
      <c r="P76" s="6"/>
    </row>
    <row r="77" spans="1:16" ht="15.75" x14ac:dyDescent="0.2">
      <c r="J77" s="15" t="s">
        <v>6</v>
      </c>
      <c r="K77" s="15"/>
      <c r="L77" s="14"/>
      <c r="M77" s="5"/>
      <c r="N77" s="5"/>
      <c r="O77" s="5"/>
      <c r="P77" s="5"/>
    </row>
    <row r="78" spans="1:16" ht="15.75" x14ac:dyDescent="0.2">
      <c r="J78" s="13" t="s">
        <v>5</v>
      </c>
      <c r="K78" s="12"/>
      <c r="L78" s="11"/>
      <c r="M78" s="5"/>
      <c r="N78" s="5"/>
      <c r="O78" s="5"/>
      <c r="P78" s="5"/>
    </row>
  </sheetData>
  <mergeCells count="11">
    <mergeCell ref="A15:D15"/>
    <mergeCell ref="B12:P12"/>
    <mergeCell ref="B13:P13"/>
    <mergeCell ref="B14:P14"/>
    <mergeCell ref="A4:P4"/>
    <mergeCell ref="B8:P8"/>
    <mergeCell ref="B9:P9"/>
    <mergeCell ref="B10:P10"/>
    <mergeCell ref="B11:P11"/>
    <mergeCell ref="A5:P5"/>
    <mergeCell ref="A7:D7"/>
  </mergeCells>
  <dataValidations count="1">
    <dataValidation type="textLength" allowBlank="1" showInputMessage="1" showErrorMessage="1" errorTitle="Lưu ý:" error="Đề nghị các thầy cô không sủa chữa công thức" sqref="WVG982985:WVG983039 K65481:K65535 IU65481:IU65535 SQ65481:SQ65535 ACM65481:ACM65535 AMI65481:AMI65535 AWE65481:AWE65535 BGA65481:BGA65535 BPW65481:BPW65535 BZS65481:BZS65535 CJO65481:CJO65535 CTK65481:CTK65535 DDG65481:DDG65535 DNC65481:DNC65535 DWY65481:DWY65535 EGU65481:EGU65535 EQQ65481:EQQ65535 FAM65481:FAM65535 FKI65481:FKI65535 FUE65481:FUE65535 GEA65481:GEA65535 GNW65481:GNW65535 GXS65481:GXS65535 HHO65481:HHO65535 HRK65481:HRK65535 IBG65481:IBG65535 ILC65481:ILC65535 IUY65481:IUY65535 JEU65481:JEU65535 JOQ65481:JOQ65535 JYM65481:JYM65535 KII65481:KII65535 KSE65481:KSE65535 LCA65481:LCA65535 LLW65481:LLW65535 LVS65481:LVS65535 MFO65481:MFO65535 MPK65481:MPK65535 MZG65481:MZG65535 NJC65481:NJC65535 NSY65481:NSY65535 OCU65481:OCU65535 OMQ65481:OMQ65535 OWM65481:OWM65535 PGI65481:PGI65535 PQE65481:PQE65535 QAA65481:QAA65535 QJW65481:QJW65535 QTS65481:QTS65535 RDO65481:RDO65535 RNK65481:RNK65535 RXG65481:RXG65535 SHC65481:SHC65535 SQY65481:SQY65535 TAU65481:TAU65535 TKQ65481:TKQ65535 TUM65481:TUM65535 UEI65481:UEI65535 UOE65481:UOE65535 UYA65481:UYA65535 VHW65481:VHW65535 VRS65481:VRS65535 WBO65481:WBO65535 WLK65481:WLK65535 WVG65481:WVG65535 K131017:K131071 IU131017:IU131071 SQ131017:SQ131071 ACM131017:ACM131071 AMI131017:AMI131071 AWE131017:AWE131071 BGA131017:BGA131071 BPW131017:BPW131071 BZS131017:BZS131071 CJO131017:CJO131071 CTK131017:CTK131071 DDG131017:DDG131071 DNC131017:DNC131071 DWY131017:DWY131071 EGU131017:EGU131071 EQQ131017:EQQ131071 FAM131017:FAM131071 FKI131017:FKI131071 FUE131017:FUE131071 GEA131017:GEA131071 GNW131017:GNW131071 GXS131017:GXS131071 HHO131017:HHO131071 HRK131017:HRK131071 IBG131017:IBG131071 ILC131017:ILC131071 IUY131017:IUY131071 JEU131017:JEU131071 JOQ131017:JOQ131071 JYM131017:JYM131071 KII131017:KII131071 KSE131017:KSE131071 LCA131017:LCA131071 LLW131017:LLW131071 LVS131017:LVS131071 MFO131017:MFO131071 MPK131017:MPK131071 MZG131017:MZG131071 NJC131017:NJC131071 NSY131017:NSY131071 OCU131017:OCU131071 OMQ131017:OMQ131071 OWM131017:OWM131071 PGI131017:PGI131071 PQE131017:PQE131071 QAA131017:QAA131071 QJW131017:QJW131071 QTS131017:QTS131071 RDO131017:RDO131071 RNK131017:RNK131071 RXG131017:RXG131071 SHC131017:SHC131071 SQY131017:SQY131071 TAU131017:TAU131071 TKQ131017:TKQ131071 TUM131017:TUM131071 UEI131017:UEI131071 UOE131017:UOE131071 UYA131017:UYA131071 VHW131017:VHW131071 VRS131017:VRS131071 WBO131017:WBO131071 WLK131017:WLK131071 WVG131017:WVG131071 K196553:K196607 IU196553:IU196607 SQ196553:SQ196607 ACM196553:ACM196607 AMI196553:AMI196607 AWE196553:AWE196607 BGA196553:BGA196607 BPW196553:BPW196607 BZS196553:BZS196607 CJO196553:CJO196607 CTK196553:CTK196607 DDG196553:DDG196607 DNC196553:DNC196607 DWY196553:DWY196607 EGU196553:EGU196607 EQQ196553:EQQ196607 FAM196553:FAM196607 FKI196553:FKI196607 FUE196553:FUE196607 GEA196553:GEA196607 GNW196553:GNW196607 GXS196553:GXS196607 HHO196553:HHO196607 HRK196553:HRK196607 IBG196553:IBG196607 ILC196553:ILC196607 IUY196553:IUY196607 JEU196553:JEU196607 JOQ196553:JOQ196607 JYM196553:JYM196607 KII196553:KII196607 KSE196553:KSE196607 LCA196553:LCA196607 LLW196553:LLW196607 LVS196553:LVS196607 MFO196553:MFO196607 MPK196553:MPK196607 MZG196553:MZG196607 NJC196553:NJC196607 NSY196553:NSY196607 OCU196553:OCU196607 OMQ196553:OMQ196607 OWM196553:OWM196607 PGI196553:PGI196607 PQE196553:PQE196607 QAA196553:QAA196607 QJW196553:QJW196607 QTS196553:QTS196607 RDO196553:RDO196607 RNK196553:RNK196607 RXG196553:RXG196607 SHC196553:SHC196607 SQY196553:SQY196607 TAU196553:TAU196607 TKQ196553:TKQ196607 TUM196553:TUM196607 UEI196553:UEI196607 UOE196553:UOE196607 UYA196553:UYA196607 VHW196553:VHW196607 VRS196553:VRS196607 WBO196553:WBO196607 WLK196553:WLK196607 WVG196553:WVG196607 K262089:K262143 IU262089:IU262143 SQ262089:SQ262143 ACM262089:ACM262143 AMI262089:AMI262143 AWE262089:AWE262143 BGA262089:BGA262143 BPW262089:BPW262143 BZS262089:BZS262143 CJO262089:CJO262143 CTK262089:CTK262143 DDG262089:DDG262143 DNC262089:DNC262143 DWY262089:DWY262143 EGU262089:EGU262143 EQQ262089:EQQ262143 FAM262089:FAM262143 FKI262089:FKI262143 FUE262089:FUE262143 GEA262089:GEA262143 GNW262089:GNW262143 GXS262089:GXS262143 HHO262089:HHO262143 HRK262089:HRK262143 IBG262089:IBG262143 ILC262089:ILC262143 IUY262089:IUY262143 JEU262089:JEU262143 JOQ262089:JOQ262143 JYM262089:JYM262143 KII262089:KII262143 KSE262089:KSE262143 LCA262089:LCA262143 LLW262089:LLW262143 LVS262089:LVS262143 MFO262089:MFO262143 MPK262089:MPK262143 MZG262089:MZG262143 NJC262089:NJC262143 NSY262089:NSY262143 OCU262089:OCU262143 OMQ262089:OMQ262143 OWM262089:OWM262143 PGI262089:PGI262143 PQE262089:PQE262143 QAA262089:QAA262143 QJW262089:QJW262143 QTS262089:QTS262143 RDO262089:RDO262143 RNK262089:RNK262143 RXG262089:RXG262143 SHC262089:SHC262143 SQY262089:SQY262143 TAU262089:TAU262143 TKQ262089:TKQ262143 TUM262089:TUM262143 UEI262089:UEI262143 UOE262089:UOE262143 UYA262089:UYA262143 VHW262089:VHW262143 VRS262089:VRS262143 WBO262089:WBO262143 WLK262089:WLK262143 WVG262089:WVG262143 K327625:K327679 IU327625:IU327679 SQ327625:SQ327679 ACM327625:ACM327679 AMI327625:AMI327679 AWE327625:AWE327679 BGA327625:BGA327679 BPW327625:BPW327679 BZS327625:BZS327679 CJO327625:CJO327679 CTK327625:CTK327679 DDG327625:DDG327679 DNC327625:DNC327679 DWY327625:DWY327679 EGU327625:EGU327679 EQQ327625:EQQ327679 FAM327625:FAM327679 FKI327625:FKI327679 FUE327625:FUE327679 GEA327625:GEA327679 GNW327625:GNW327679 GXS327625:GXS327679 HHO327625:HHO327679 HRK327625:HRK327679 IBG327625:IBG327679 ILC327625:ILC327679 IUY327625:IUY327679 JEU327625:JEU327679 JOQ327625:JOQ327679 JYM327625:JYM327679 KII327625:KII327679 KSE327625:KSE327679 LCA327625:LCA327679 LLW327625:LLW327679 LVS327625:LVS327679 MFO327625:MFO327679 MPK327625:MPK327679 MZG327625:MZG327679 NJC327625:NJC327679 NSY327625:NSY327679 OCU327625:OCU327679 OMQ327625:OMQ327679 OWM327625:OWM327679 PGI327625:PGI327679 PQE327625:PQE327679 QAA327625:QAA327679 QJW327625:QJW327679 QTS327625:QTS327679 RDO327625:RDO327679 RNK327625:RNK327679 RXG327625:RXG327679 SHC327625:SHC327679 SQY327625:SQY327679 TAU327625:TAU327679 TKQ327625:TKQ327679 TUM327625:TUM327679 UEI327625:UEI327679 UOE327625:UOE327679 UYA327625:UYA327679 VHW327625:VHW327679 VRS327625:VRS327679 WBO327625:WBO327679 WLK327625:WLK327679 WVG327625:WVG327679 K393161:K393215 IU393161:IU393215 SQ393161:SQ393215 ACM393161:ACM393215 AMI393161:AMI393215 AWE393161:AWE393215 BGA393161:BGA393215 BPW393161:BPW393215 BZS393161:BZS393215 CJO393161:CJO393215 CTK393161:CTK393215 DDG393161:DDG393215 DNC393161:DNC393215 DWY393161:DWY393215 EGU393161:EGU393215 EQQ393161:EQQ393215 FAM393161:FAM393215 FKI393161:FKI393215 FUE393161:FUE393215 GEA393161:GEA393215 GNW393161:GNW393215 GXS393161:GXS393215 HHO393161:HHO393215 HRK393161:HRK393215 IBG393161:IBG393215 ILC393161:ILC393215 IUY393161:IUY393215 JEU393161:JEU393215 JOQ393161:JOQ393215 JYM393161:JYM393215 KII393161:KII393215 KSE393161:KSE393215 LCA393161:LCA393215 LLW393161:LLW393215 LVS393161:LVS393215 MFO393161:MFO393215 MPK393161:MPK393215 MZG393161:MZG393215 NJC393161:NJC393215 NSY393161:NSY393215 OCU393161:OCU393215 OMQ393161:OMQ393215 OWM393161:OWM393215 PGI393161:PGI393215 PQE393161:PQE393215 QAA393161:QAA393215 QJW393161:QJW393215 QTS393161:QTS393215 RDO393161:RDO393215 RNK393161:RNK393215 RXG393161:RXG393215 SHC393161:SHC393215 SQY393161:SQY393215 TAU393161:TAU393215 TKQ393161:TKQ393215 TUM393161:TUM393215 UEI393161:UEI393215 UOE393161:UOE393215 UYA393161:UYA393215 VHW393161:VHW393215 VRS393161:VRS393215 WBO393161:WBO393215 WLK393161:WLK393215 WVG393161:WVG393215 K458697:K458751 IU458697:IU458751 SQ458697:SQ458751 ACM458697:ACM458751 AMI458697:AMI458751 AWE458697:AWE458751 BGA458697:BGA458751 BPW458697:BPW458751 BZS458697:BZS458751 CJO458697:CJO458751 CTK458697:CTK458751 DDG458697:DDG458751 DNC458697:DNC458751 DWY458697:DWY458751 EGU458697:EGU458751 EQQ458697:EQQ458751 FAM458697:FAM458751 FKI458697:FKI458751 FUE458697:FUE458751 GEA458697:GEA458751 GNW458697:GNW458751 GXS458697:GXS458751 HHO458697:HHO458751 HRK458697:HRK458751 IBG458697:IBG458751 ILC458697:ILC458751 IUY458697:IUY458751 JEU458697:JEU458751 JOQ458697:JOQ458751 JYM458697:JYM458751 KII458697:KII458751 KSE458697:KSE458751 LCA458697:LCA458751 LLW458697:LLW458751 LVS458697:LVS458751 MFO458697:MFO458751 MPK458697:MPK458751 MZG458697:MZG458751 NJC458697:NJC458751 NSY458697:NSY458751 OCU458697:OCU458751 OMQ458697:OMQ458751 OWM458697:OWM458751 PGI458697:PGI458751 PQE458697:PQE458751 QAA458697:QAA458751 QJW458697:QJW458751 QTS458697:QTS458751 RDO458697:RDO458751 RNK458697:RNK458751 RXG458697:RXG458751 SHC458697:SHC458751 SQY458697:SQY458751 TAU458697:TAU458751 TKQ458697:TKQ458751 TUM458697:TUM458751 UEI458697:UEI458751 UOE458697:UOE458751 UYA458697:UYA458751 VHW458697:VHW458751 VRS458697:VRS458751 WBO458697:WBO458751 WLK458697:WLK458751 WVG458697:WVG458751 K524233:K524287 IU524233:IU524287 SQ524233:SQ524287 ACM524233:ACM524287 AMI524233:AMI524287 AWE524233:AWE524287 BGA524233:BGA524287 BPW524233:BPW524287 BZS524233:BZS524287 CJO524233:CJO524287 CTK524233:CTK524287 DDG524233:DDG524287 DNC524233:DNC524287 DWY524233:DWY524287 EGU524233:EGU524287 EQQ524233:EQQ524287 FAM524233:FAM524287 FKI524233:FKI524287 FUE524233:FUE524287 GEA524233:GEA524287 GNW524233:GNW524287 GXS524233:GXS524287 HHO524233:HHO524287 HRK524233:HRK524287 IBG524233:IBG524287 ILC524233:ILC524287 IUY524233:IUY524287 JEU524233:JEU524287 JOQ524233:JOQ524287 JYM524233:JYM524287 KII524233:KII524287 KSE524233:KSE524287 LCA524233:LCA524287 LLW524233:LLW524287 LVS524233:LVS524287 MFO524233:MFO524287 MPK524233:MPK524287 MZG524233:MZG524287 NJC524233:NJC524287 NSY524233:NSY524287 OCU524233:OCU524287 OMQ524233:OMQ524287 OWM524233:OWM524287 PGI524233:PGI524287 PQE524233:PQE524287 QAA524233:QAA524287 QJW524233:QJW524287 QTS524233:QTS524287 RDO524233:RDO524287 RNK524233:RNK524287 RXG524233:RXG524287 SHC524233:SHC524287 SQY524233:SQY524287 TAU524233:TAU524287 TKQ524233:TKQ524287 TUM524233:TUM524287 UEI524233:UEI524287 UOE524233:UOE524287 UYA524233:UYA524287 VHW524233:VHW524287 VRS524233:VRS524287 WBO524233:WBO524287 WLK524233:WLK524287 WVG524233:WVG524287 K589769:K589823 IU589769:IU589823 SQ589769:SQ589823 ACM589769:ACM589823 AMI589769:AMI589823 AWE589769:AWE589823 BGA589769:BGA589823 BPW589769:BPW589823 BZS589769:BZS589823 CJO589769:CJO589823 CTK589769:CTK589823 DDG589769:DDG589823 DNC589769:DNC589823 DWY589769:DWY589823 EGU589769:EGU589823 EQQ589769:EQQ589823 FAM589769:FAM589823 FKI589769:FKI589823 FUE589769:FUE589823 GEA589769:GEA589823 GNW589769:GNW589823 GXS589769:GXS589823 HHO589769:HHO589823 HRK589769:HRK589823 IBG589769:IBG589823 ILC589769:ILC589823 IUY589769:IUY589823 JEU589769:JEU589823 JOQ589769:JOQ589823 JYM589769:JYM589823 KII589769:KII589823 KSE589769:KSE589823 LCA589769:LCA589823 LLW589769:LLW589823 LVS589769:LVS589823 MFO589769:MFO589823 MPK589769:MPK589823 MZG589769:MZG589823 NJC589769:NJC589823 NSY589769:NSY589823 OCU589769:OCU589823 OMQ589769:OMQ589823 OWM589769:OWM589823 PGI589769:PGI589823 PQE589769:PQE589823 QAA589769:QAA589823 QJW589769:QJW589823 QTS589769:QTS589823 RDO589769:RDO589823 RNK589769:RNK589823 RXG589769:RXG589823 SHC589769:SHC589823 SQY589769:SQY589823 TAU589769:TAU589823 TKQ589769:TKQ589823 TUM589769:TUM589823 UEI589769:UEI589823 UOE589769:UOE589823 UYA589769:UYA589823 VHW589769:VHW589823 VRS589769:VRS589823 WBO589769:WBO589823 WLK589769:WLK589823 WVG589769:WVG589823 K655305:K655359 IU655305:IU655359 SQ655305:SQ655359 ACM655305:ACM655359 AMI655305:AMI655359 AWE655305:AWE655359 BGA655305:BGA655359 BPW655305:BPW655359 BZS655305:BZS655359 CJO655305:CJO655359 CTK655305:CTK655359 DDG655305:DDG655359 DNC655305:DNC655359 DWY655305:DWY655359 EGU655305:EGU655359 EQQ655305:EQQ655359 FAM655305:FAM655359 FKI655305:FKI655359 FUE655305:FUE655359 GEA655305:GEA655359 GNW655305:GNW655359 GXS655305:GXS655359 HHO655305:HHO655359 HRK655305:HRK655359 IBG655305:IBG655359 ILC655305:ILC655359 IUY655305:IUY655359 JEU655305:JEU655359 JOQ655305:JOQ655359 JYM655305:JYM655359 KII655305:KII655359 KSE655305:KSE655359 LCA655305:LCA655359 LLW655305:LLW655359 LVS655305:LVS655359 MFO655305:MFO655359 MPK655305:MPK655359 MZG655305:MZG655359 NJC655305:NJC655359 NSY655305:NSY655359 OCU655305:OCU655359 OMQ655305:OMQ655359 OWM655305:OWM655359 PGI655305:PGI655359 PQE655305:PQE655359 QAA655305:QAA655359 QJW655305:QJW655359 QTS655305:QTS655359 RDO655305:RDO655359 RNK655305:RNK655359 RXG655305:RXG655359 SHC655305:SHC655359 SQY655305:SQY655359 TAU655305:TAU655359 TKQ655305:TKQ655359 TUM655305:TUM655359 UEI655305:UEI655359 UOE655305:UOE655359 UYA655305:UYA655359 VHW655305:VHW655359 VRS655305:VRS655359 WBO655305:WBO655359 WLK655305:WLK655359 WVG655305:WVG655359 K720841:K720895 IU720841:IU720895 SQ720841:SQ720895 ACM720841:ACM720895 AMI720841:AMI720895 AWE720841:AWE720895 BGA720841:BGA720895 BPW720841:BPW720895 BZS720841:BZS720895 CJO720841:CJO720895 CTK720841:CTK720895 DDG720841:DDG720895 DNC720841:DNC720895 DWY720841:DWY720895 EGU720841:EGU720895 EQQ720841:EQQ720895 FAM720841:FAM720895 FKI720841:FKI720895 FUE720841:FUE720895 GEA720841:GEA720895 GNW720841:GNW720895 GXS720841:GXS720895 HHO720841:HHO720895 HRK720841:HRK720895 IBG720841:IBG720895 ILC720841:ILC720895 IUY720841:IUY720895 JEU720841:JEU720895 JOQ720841:JOQ720895 JYM720841:JYM720895 KII720841:KII720895 KSE720841:KSE720895 LCA720841:LCA720895 LLW720841:LLW720895 LVS720841:LVS720895 MFO720841:MFO720895 MPK720841:MPK720895 MZG720841:MZG720895 NJC720841:NJC720895 NSY720841:NSY720895 OCU720841:OCU720895 OMQ720841:OMQ720895 OWM720841:OWM720895 PGI720841:PGI720895 PQE720841:PQE720895 QAA720841:QAA720895 QJW720841:QJW720895 QTS720841:QTS720895 RDO720841:RDO720895 RNK720841:RNK720895 RXG720841:RXG720895 SHC720841:SHC720895 SQY720841:SQY720895 TAU720841:TAU720895 TKQ720841:TKQ720895 TUM720841:TUM720895 UEI720841:UEI720895 UOE720841:UOE720895 UYA720841:UYA720895 VHW720841:VHW720895 VRS720841:VRS720895 WBO720841:WBO720895 WLK720841:WLK720895 WVG720841:WVG720895 K786377:K786431 IU786377:IU786431 SQ786377:SQ786431 ACM786377:ACM786431 AMI786377:AMI786431 AWE786377:AWE786431 BGA786377:BGA786431 BPW786377:BPW786431 BZS786377:BZS786431 CJO786377:CJO786431 CTK786377:CTK786431 DDG786377:DDG786431 DNC786377:DNC786431 DWY786377:DWY786431 EGU786377:EGU786431 EQQ786377:EQQ786431 FAM786377:FAM786431 FKI786377:FKI786431 FUE786377:FUE786431 GEA786377:GEA786431 GNW786377:GNW786431 GXS786377:GXS786431 HHO786377:HHO786431 HRK786377:HRK786431 IBG786377:IBG786431 ILC786377:ILC786431 IUY786377:IUY786431 JEU786377:JEU786431 JOQ786377:JOQ786431 JYM786377:JYM786431 KII786377:KII786431 KSE786377:KSE786431 LCA786377:LCA786431 LLW786377:LLW786431 LVS786377:LVS786431 MFO786377:MFO786431 MPK786377:MPK786431 MZG786377:MZG786431 NJC786377:NJC786431 NSY786377:NSY786431 OCU786377:OCU786431 OMQ786377:OMQ786431 OWM786377:OWM786431 PGI786377:PGI786431 PQE786377:PQE786431 QAA786377:QAA786431 QJW786377:QJW786431 QTS786377:QTS786431 RDO786377:RDO786431 RNK786377:RNK786431 RXG786377:RXG786431 SHC786377:SHC786431 SQY786377:SQY786431 TAU786377:TAU786431 TKQ786377:TKQ786431 TUM786377:TUM786431 UEI786377:UEI786431 UOE786377:UOE786431 UYA786377:UYA786431 VHW786377:VHW786431 VRS786377:VRS786431 WBO786377:WBO786431 WLK786377:WLK786431 WVG786377:WVG786431 K851913:K851967 IU851913:IU851967 SQ851913:SQ851967 ACM851913:ACM851967 AMI851913:AMI851967 AWE851913:AWE851967 BGA851913:BGA851967 BPW851913:BPW851967 BZS851913:BZS851967 CJO851913:CJO851967 CTK851913:CTK851967 DDG851913:DDG851967 DNC851913:DNC851967 DWY851913:DWY851967 EGU851913:EGU851967 EQQ851913:EQQ851967 FAM851913:FAM851967 FKI851913:FKI851967 FUE851913:FUE851967 GEA851913:GEA851967 GNW851913:GNW851967 GXS851913:GXS851967 HHO851913:HHO851967 HRK851913:HRK851967 IBG851913:IBG851967 ILC851913:ILC851967 IUY851913:IUY851967 JEU851913:JEU851967 JOQ851913:JOQ851967 JYM851913:JYM851967 KII851913:KII851967 KSE851913:KSE851967 LCA851913:LCA851967 LLW851913:LLW851967 LVS851913:LVS851967 MFO851913:MFO851967 MPK851913:MPK851967 MZG851913:MZG851967 NJC851913:NJC851967 NSY851913:NSY851967 OCU851913:OCU851967 OMQ851913:OMQ851967 OWM851913:OWM851967 PGI851913:PGI851967 PQE851913:PQE851967 QAA851913:QAA851967 QJW851913:QJW851967 QTS851913:QTS851967 RDO851913:RDO851967 RNK851913:RNK851967 RXG851913:RXG851967 SHC851913:SHC851967 SQY851913:SQY851967 TAU851913:TAU851967 TKQ851913:TKQ851967 TUM851913:TUM851967 UEI851913:UEI851967 UOE851913:UOE851967 UYA851913:UYA851967 VHW851913:VHW851967 VRS851913:VRS851967 WBO851913:WBO851967 WLK851913:WLK851967 WVG851913:WVG851967 K917449:K917503 IU917449:IU917503 SQ917449:SQ917503 ACM917449:ACM917503 AMI917449:AMI917503 AWE917449:AWE917503 BGA917449:BGA917503 BPW917449:BPW917503 BZS917449:BZS917503 CJO917449:CJO917503 CTK917449:CTK917503 DDG917449:DDG917503 DNC917449:DNC917503 DWY917449:DWY917503 EGU917449:EGU917503 EQQ917449:EQQ917503 FAM917449:FAM917503 FKI917449:FKI917503 FUE917449:FUE917503 GEA917449:GEA917503 GNW917449:GNW917503 GXS917449:GXS917503 HHO917449:HHO917503 HRK917449:HRK917503 IBG917449:IBG917503 ILC917449:ILC917503 IUY917449:IUY917503 JEU917449:JEU917503 JOQ917449:JOQ917503 JYM917449:JYM917503 KII917449:KII917503 KSE917449:KSE917503 LCA917449:LCA917503 LLW917449:LLW917503 LVS917449:LVS917503 MFO917449:MFO917503 MPK917449:MPK917503 MZG917449:MZG917503 NJC917449:NJC917503 NSY917449:NSY917503 OCU917449:OCU917503 OMQ917449:OMQ917503 OWM917449:OWM917503 PGI917449:PGI917503 PQE917449:PQE917503 QAA917449:QAA917503 QJW917449:QJW917503 QTS917449:QTS917503 RDO917449:RDO917503 RNK917449:RNK917503 RXG917449:RXG917503 SHC917449:SHC917503 SQY917449:SQY917503 TAU917449:TAU917503 TKQ917449:TKQ917503 TUM917449:TUM917503 UEI917449:UEI917503 UOE917449:UOE917503 UYA917449:UYA917503 VHW917449:VHW917503 VRS917449:VRS917503 WBO917449:WBO917503 WLK917449:WLK917503 WVG917449:WVG917503 K982985:K983039 IU982985:IU983039 SQ982985:SQ983039 ACM982985:ACM983039 AMI982985:AMI983039 AWE982985:AWE983039 BGA982985:BGA983039 BPW982985:BPW983039 BZS982985:BZS983039 CJO982985:CJO983039 CTK982985:CTK983039 DDG982985:DDG983039 DNC982985:DNC983039 DWY982985:DWY983039 EGU982985:EGU983039 EQQ982985:EQQ983039 FAM982985:FAM983039 FKI982985:FKI983039 FUE982985:FUE983039 GEA982985:GEA983039 GNW982985:GNW983039 GXS982985:GXS983039 HHO982985:HHO983039 HRK982985:HRK983039 IBG982985:IBG983039 ILC982985:ILC983039 IUY982985:IUY983039 JEU982985:JEU983039 JOQ982985:JOQ983039 JYM982985:JYM983039 KII982985:KII983039 KSE982985:KSE983039 LCA982985:LCA983039 LLW982985:LLW983039 LVS982985:LVS983039 MFO982985:MFO983039 MPK982985:MPK983039 MZG982985:MZG983039 NJC982985:NJC983039 NSY982985:NSY983039 OCU982985:OCU983039 OMQ982985:OMQ983039 OWM982985:OWM983039 PGI982985:PGI983039 PQE982985:PQE983039 QAA982985:QAA983039 QJW982985:QJW983039 QTS982985:QTS983039 RDO982985:RDO983039 RNK982985:RNK983039 RXG982985:RXG983039 SHC982985:SHC983039 SQY982985:SQY983039 TAU982985:TAU983039 TKQ982985:TKQ983039 TUM982985:TUM983039 UEI982985:UEI983039 UOE982985:UOE983039 UYA982985:UYA983039 VHW982985:VHW983039 VRS982985:VRS983039 WBO982985:WBO983039 WLK982985:WLK983039 IU26:IU42 SQ26:SQ42 ACM26:ACM42 AMI26:AMI42 AWE26:AWE42 BGA26:BGA42 BPW26:BPW42 BZS26:BZS42 CJO26:CJO42 CTK26:CTK42 DDG26:DDG42 DNC26:DNC42 DWY26:DWY42 EGU26:EGU42 EQQ26:EQQ42 FAM26:FAM42 FKI26:FKI42 FUE26:FUE42 GEA26:GEA42 GNW26:GNW42 GXS26:GXS42 HHO26:HHO42 HRK26:HRK42 IBG26:IBG42 ILC26:ILC42 IUY26:IUY42 JEU26:JEU42 JOQ26:JOQ42 JYM26:JYM42 KII26:KII42 KSE26:KSE42 LCA26:LCA42 LLW26:LLW42 LVS26:LVS42 MFO26:MFO42 MPK26:MPK42 MZG26:MZG42 NJC26:NJC42 NSY26:NSY42 OCU26:OCU42 OMQ26:OMQ42 OWM26:OWM42 PGI26:PGI42 PQE26:PQE42 QAA26:QAA42 QJW26:QJW42 QTS26:QTS42 RDO26:RDO42 RNK26:RNK42 RXG26:RXG42 SHC26:SHC42 SQY26:SQY42 TAU26:TAU42 TKQ26:TKQ42 TUM26:TUM42 UEI26:UEI42 UOE26:UOE42 UYA26:UYA42 VHW26:VHW42 VRS26:VRS42 WBO26:WBO42 WLK26:WLK42 WVG26:WVG42 K26:K74">
      <formula1>111111</formula1>
      <formula2>222222</formula2>
    </dataValidation>
  </dataValidations>
  <pageMargins left="0.31496062992125984" right="0.39370078740157483" top="0.31496062992125984" bottom="0.31496062992125984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G62" sqref="G62"/>
    </sheetView>
  </sheetViews>
  <sheetFormatPr defaultRowHeight="15.75" x14ac:dyDescent="0.25"/>
  <cols>
    <col min="1" max="1" width="4.875" style="60" customWidth="1"/>
    <col min="2" max="2" width="11.75" style="60" customWidth="1"/>
    <col min="3" max="3" width="18.875" style="57" customWidth="1"/>
    <col min="4" max="4" width="10.75" style="60" customWidth="1"/>
    <col min="5" max="5" width="18" style="57" customWidth="1"/>
    <col min="6" max="17" width="5.75" style="57" customWidth="1"/>
    <col min="18" max="18" width="8.125" style="57" customWidth="1"/>
    <col min="19" max="16384" width="9" style="57"/>
  </cols>
  <sheetData>
    <row r="1" spans="1:18" x14ac:dyDescent="0.25">
      <c r="A1" s="137" t="s">
        <v>4</v>
      </c>
      <c r="B1" s="137"/>
      <c r="C1" s="137"/>
      <c r="D1" s="92"/>
    </row>
    <row r="2" spans="1:18" x14ac:dyDescent="0.25">
      <c r="A2" s="138" t="s">
        <v>32</v>
      </c>
      <c r="B2" s="138"/>
      <c r="C2" s="138"/>
      <c r="D2" s="138"/>
    </row>
    <row r="4" spans="1:18" ht="20.25" x14ac:dyDescent="0.3">
      <c r="A4" s="139" t="s">
        <v>27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ht="20.25" x14ac:dyDescent="0.3">
      <c r="A5" s="123" t="s">
        <v>38</v>
      </c>
      <c r="B5" s="123"/>
      <c r="C5" s="123"/>
      <c r="D5" s="123"/>
      <c r="E5" s="12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2.5" customHeight="1" x14ac:dyDescent="0.25">
      <c r="A6" s="60" t="s">
        <v>28</v>
      </c>
      <c r="B6" s="141" t="s">
        <v>141</v>
      </c>
      <c r="C6" s="141"/>
      <c r="D6" s="141"/>
      <c r="E6" s="56" t="s">
        <v>39</v>
      </c>
      <c r="G6" s="56"/>
    </row>
    <row r="8" spans="1:18" ht="21" customHeight="1" x14ac:dyDescent="0.25">
      <c r="A8" s="134" t="s">
        <v>2</v>
      </c>
      <c r="B8" s="134" t="s">
        <v>31</v>
      </c>
      <c r="C8" s="134" t="s">
        <v>29</v>
      </c>
      <c r="D8" s="134" t="s">
        <v>1</v>
      </c>
      <c r="E8" s="134" t="s">
        <v>26</v>
      </c>
      <c r="F8" s="131" t="s">
        <v>30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  <c r="R8" s="59" t="s">
        <v>0</v>
      </c>
    </row>
    <row r="9" spans="1:18" ht="24.75" customHeight="1" x14ac:dyDescent="0.25">
      <c r="A9" s="135"/>
      <c r="B9" s="135"/>
      <c r="C9" s="135"/>
      <c r="D9" s="135"/>
      <c r="E9" s="136"/>
      <c r="F9" s="58"/>
      <c r="G9" s="8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22.5" customHeight="1" x14ac:dyDescent="0.25">
      <c r="A10" s="98">
        <v>1</v>
      </c>
      <c r="B10" s="93">
        <v>18057501</v>
      </c>
      <c r="C10" s="94" t="s">
        <v>40</v>
      </c>
      <c r="D10" s="95" t="s">
        <v>88</v>
      </c>
      <c r="E10" s="94" t="s">
        <v>136</v>
      </c>
      <c r="F10" s="58"/>
      <c r="G10" s="8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2.5" customHeight="1" x14ac:dyDescent="0.25">
      <c r="A11" s="98">
        <v>2</v>
      </c>
      <c r="B11" s="93">
        <v>18057502</v>
      </c>
      <c r="C11" s="94" t="s">
        <v>41</v>
      </c>
      <c r="D11" s="95" t="s">
        <v>89</v>
      </c>
      <c r="E11" s="94" t="s">
        <v>136</v>
      </c>
      <c r="F11" s="58"/>
      <c r="G11" s="8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2.5" customHeight="1" x14ac:dyDescent="0.25">
      <c r="A12" s="98">
        <v>3</v>
      </c>
      <c r="B12" s="93">
        <v>18057506</v>
      </c>
      <c r="C12" s="94" t="s">
        <v>42</v>
      </c>
      <c r="D12" s="95" t="s">
        <v>90</v>
      </c>
      <c r="E12" s="94" t="s">
        <v>136</v>
      </c>
      <c r="F12" s="58"/>
      <c r="G12" s="8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2.5" customHeight="1" x14ac:dyDescent="0.25">
      <c r="A13" s="98">
        <v>4</v>
      </c>
      <c r="B13" s="93">
        <v>18057507</v>
      </c>
      <c r="C13" s="94" t="s">
        <v>43</v>
      </c>
      <c r="D13" s="95" t="s">
        <v>91</v>
      </c>
      <c r="E13" s="94" t="s">
        <v>136</v>
      </c>
      <c r="F13" s="58"/>
      <c r="G13" s="8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2.5" customHeight="1" x14ac:dyDescent="0.25">
      <c r="A14" s="98">
        <v>5</v>
      </c>
      <c r="B14" s="93">
        <v>18057508</v>
      </c>
      <c r="C14" s="94" t="s">
        <v>44</v>
      </c>
      <c r="D14" s="95" t="s">
        <v>92</v>
      </c>
      <c r="E14" s="94" t="s">
        <v>136</v>
      </c>
      <c r="F14" s="58"/>
      <c r="G14" s="8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2.5" customHeight="1" x14ac:dyDescent="0.25">
      <c r="A15" s="98">
        <v>6</v>
      </c>
      <c r="B15" s="93">
        <v>18057509</v>
      </c>
      <c r="C15" s="94" t="s">
        <v>45</v>
      </c>
      <c r="D15" s="95" t="s">
        <v>93</v>
      </c>
      <c r="E15" s="94" t="s">
        <v>136</v>
      </c>
      <c r="F15" s="58"/>
      <c r="G15" s="8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2.5" customHeight="1" x14ac:dyDescent="0.25">
      <c r="A16" s="98">
        <v>7</v>
      </c>
      <c r="B16" s="93">
        <v>18057513</v>
      </c>
      <c r="C16" s="94" t="s">
        <v>46</v>
      </c>
      <c r="D16" s="95" t="s">
        <v>94</v>
      </c>
      <c r="E16" s="94" t="s">
        <v>136</v>
      </c>
      <c r="F16" s="58"/>
      <c r="G16" s="8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2.5" customHeight="1" x14ac:dyDescent="0.25">
      <c r="A17" s="98">
        <v>8</v>
      </c>
      <c r="B17" s="93">
        <v>18057515</v>
      </c>
      <c r="C17" s="94" t="s">
        <v>47</v>
      </c>
      <c r="D17" s="95" t="s">
        <v>95</v>
      </c>
      <c r="E17" s="94" t="s">
        <v>136</v>
      </c>
      <c r="F17" s="58"/>
      <c r="G17" s="8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2.5" customHeight="1" x14ac:dyDescent="0.25">
      <c r="A18" s="98">
        <v>9</v>
      </c>
      <c r="B18" s="93">
        <v>18057517</v>
      </c>
      <c r="C18" s="94" t="s">
        <v>48</v>
      </c>
      <c r="D18" s="95" t="s">
        <v>96</v>
      </c>
      <c r="E18" s="94" t="s">
        <v>136</v>
      </c>
      <c r="F18" s="58"/>
      <c r="G18" s="8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2.5" customHeight="1" x14ac:dyDescent="0.25">
      <c r="A19" s="98">
        <v>10</v>
      </c>
      <c r="B19" s="93">
        <v>18057518</v>
      </c>
      <c r="C19" s="94" t="s">
        <v>49</v>
      </c>
      <c r="D19" s="95" t="s">
        <v>97</v>
      </c>
      <c r="E19" s="94" t="s">
        <v>136</v>
      </c>
      <c r="F19" s="58"/>
      <c r="G19" s="8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2.5" customHeight="1" x14ac:dyDescent="0.25">
      <c r="A20" s="98">
        <v>11</v>
      </c>
      <c r="B20" s="93">
        <v>18057519</v>
      </c>
      <c r="C20" s="94" t="s">
        <v>50</v>
      </c>
      <c r="D20" s="95" t="s">
        <v>98</v>
      </c>
      <c r="E20" s="94" t="s">
        <v>136</v>
      </c>
      <c r="F20" s="58"/>
      <c r="G20" s="8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2.5" customHeight="1" x14ac:dyDescent="0.25">
      <c r="A21" s="98">
        <v>12</v>
      </c>
      <c r="B21" s="93">
        <v>18057521</v>
      </c>
      <c r="C21" s="94" t="s">
        <v>51</v>
      </c>
      <c r="D21" s="95" t="s">
        <v>99</v>
      </c>
      <c r="E21" s="94" t="s">
        <v>136</v>
      </c>
      <c r="F21" s="58"/>
      <c r="G21" s="8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2.5" customHeight="1" x14ac:dyDescent="0.25">
      <c r="A22" s="98">
        <v>13</v>
      </c>
      <c r="B22" s="93">
        <v>18057523</v>
      </c>
      <c r="C22" s="94" t="s">
        <v>52</v>
      </c>
      <c r="D22" s="95" t="s">
        <v>100</v>
      </c>
      <c r="E22" s="94" t="s">
        <v>136</v>
      </c>
      <c r="F22" s="58"/>
      <c r="G22" s="88" t="s">
        <v>28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22.5" customHeight="1" x14ac:dyDescent="0.25">
      <c r="A23" s="98">
        <v>14</v>
      </c>
      <c r="B23" s="93">
        <v>18057526</v>
      </c>
      <c r="C23" s="94" t="s">
        <v>53</v>
      </c>
      <c r="D23" s="95" t="s">
        <v>101</v>
      </c>
      <c r="E23" s="94" t="s">
        <v>136</v>
      </c>
      <c r="F23" s="58"/>
      <c r="G23" s="8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2.5" customHeight="1" x14ac:dyDescent="0.25">
      <c r="A24" s="98">
        <v>15</v>
      </c>
      <c r="B24" s="93">
        <v>18057527</v>
      </c>
      <c r="C24" s="94" t="s">
        <v>54</v>
      </c>
      <c r="D24" s="95" t="s">
        <v>102</v>
      </c>
      <c r="E24" s="94" t="s">
        <v>136</v>
      </c>
      <c r="F24" s="58"/>
      <c r="G24" s="8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2.5" customHeight="1" x14ac:dyDescent="0.25">
      <c r="A25" s="98">
        <v>16</v>
      </c>
      <c r="B25" s="93">
        <v>18057529</v>
      </c>
      <c r="C25" s="94" t="s">
        <v>55</v>
      </c>
      <c r="D25" s="95" t="s">
        <v>103</v>
      </c>
      <c r="E25" s="94" t="s">
        <v>136</v>
      </c>
      <c r="F25" s="58"/>
      <c r="G25" s="8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22.5" customHeight="1" x14ac:dyDescent="0.25">
      <c r="A26" s="98">
        <v>17</v>
      </c>
      <c r="B26" s="93">
        <v>18057531</v>
      </c>
      <c r="C26" s="94" t="s">
        <v>56</v>
      </c>
      <c r="D26" s="95" t="s">
        <v>104</v>
      </c>
      <c r="E26" s="94" t="s">
        <v>136</v>
      </c>
      <c r="F26" s="58"/>
      <c r="G26" s="91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22.5" customHeight="1" x14ac:dyDescent="0.25">
      <c r="A27" s="98">
        <v>18</v>
      </c>
      <c r="B27" s="93">
        <v>18057533</v>
      </c>
      <c r="C27" s="94" t="s">
        <v>57</v>
      </c>
      <c r="D27" s="95" t="s">
        <v>105</v>
      </c>
      <c r="E27" s="94" t="s">
        <v>136</v>
      </c>
      <c r="F27" s="58"/>
      <c r="G27" s="9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ht="22.5" customHeight="1" x14ac:dyDescent="0.25">
      <c r="A28" s="98">
        <v>19</v>
      </c>
      <c r="B28" s="93">
        <v>18057532</v>
      </c>
      <c r="C28" s="94" t="s">
        <v>58</v>
      </c>
      <c r="D28" s="95" t="s">
        <v>106</v>
      </c>
      <c r="E28" s="94" t="s">
        <v>136</v>
      </c>
      <c r="F28" s="58"/>
      <c r="G28" s="9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1:18" ht="22.5" customHeight="1" x14ac:dyDescent="0.25">
      <c r="A29" s="98">
        <v>20</v>
      </c>
      <c r="B29" s="93">
        <v>18057535</v>
      </c>
      <c r="C29" s="94" t="s">
        <v>59</v>
      </c>
      <c r="D29" s="95" t="s">
        <v>107</v>
      </c>
      <c r="E29" s="94" t="s">
        <v>136</v>
      </c>
      <c r="F29" s="58"/>
      <c r="G29" s="99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18" ht="22.5" customHeight="1" x14ac:dyDescent="0.25">
      <c r="A30" s="98">
        <v>21</v>
      </c>
      <c r="B30" s="93">
        <v>18057536</v>
      </c>
      <c r="C30" s="94" t="s">
        <v>60</v>
      </c>
      <c r="D30" s="95" t="s">
        <v>108</v>
      </c>
      <c r="E30" s="94" t="s">
        <v>136</v>
      </c>
      <c r="F30" s="58"/>
      <c r="G30" s="9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8" ht="22.5" customHeight="1" x14ac:dyDescent="0.25">
      <c r="A31" s="98">
        <v>22</v>
      </c>
      <c r="B31" s="93">
        <v>18057537</v>
      </c>
      <c r="C31" s="94" t="s">
        <v>61</v>
      </c>
      <c r="D31" s="95" t="s">
        <v>109</v>
      </c>
      <c r="E31" s="94" t="s">
        <v>136</v>
      </c>
      <c r="F31" s="58"/>
      <c r="G31" s="99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ht="22.5" customHeight="1" x14ac:dyDescent="0.25">
      <c r="A32" s="98">
        <v>23</v>
      </c>
      <c r="B32" s="93">
        <v>18057542</v>
      </c>
      <c r="C32" s="94" t="s">
        <v>62</v>
      </c>
      <c r="D32" s="95" t="s">
        <v>110</v>
      </c>
      <c r="E32" s="94" t="s">
        <v>136</v>
      </c>
      <c r="F32" s="58"/>
      <c r="G32" s="9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ht="22.5" customHeight="1" x14ac:dyDescent="0.25">
      <c r="A33" s="98">
        <v>24</v>
      </c>
      <c r="B33" s="93">
        <v>18057544</v>
      </c>
      <c r="C33" s="94" t="s">
        <v>63</v>
      </c>
      <c r="D33" s="95" t="s">
        <v>111</v>
      </c>
      <c r="E33" s="94" t="s">
        <v>136</v>
      </c>
      <c r="F33" s="58"/>
      <c r="G33" s="9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18" ht="22.5" customHeight="1" x14ac:dyDescent="0.25">
      <c r="A34" s="98">
        <v>25</v>
      </c>
      <c r="B34" s="93">
        <v>18057546</v>
      </c>
      <c r="C34" s="94" t="s">
        <v>64</v>
      </c>
      <c r="D34" s="95" t="s">
        <v>112</v>
      </c>
      <c r="E34" s="94" t="s">
        <v>136</v>
      </c>
      <c r="F34" s="58"/>
      <c r="G34" s="9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1:18" ht="22.5" customHeight="1" x14ac:dyDescent="0.25">
      <c r="A35" s="98">
        <v>26</v>
      </c>
      <c r="B35" s="93">
        <v>18057555</v>
      </c>
      <c r="C35" s="94" t="s">
        <v>65</v>
      </c>
      <c r="D35" s="95" t="s">
        <v>113</v>
      </c>
      <c r="E35" s="94" t="s">
        <v>136</v>
      </c>
      <c r="F35" s="58"/>
      <c r="G35" s="9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</row>
    <row r="36" spans="1:18" ht="22.5" customHeight="1" x14ac:dyDescent="0.25">
      <c r="A36" s="98">
        <v>27</v>
      </c>
      <c r="B36" s="93">
        <v>18057549</v>
      </c>
      <c r="C36" s="94" t="s">
        <v>66</v>
      </c>
      <c r="D36" s="95" t="s">
        <v>114</v>
      </c>
      <c r="E36" s="94" t="s">
        <v>136</v>
      </c>
      <c r="F36" s="58"/>
      <c r="G36" s="9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</row>
    <row r="37" spans="1:18" ht="22.5" customHeight="1" x14ac:dyDescent="0.25">
      <c r="A37" s="98">
        <v>28</v>
      </c>
      <c r="B37" s="93">
        <v>18057550</v>
      </c>
      <c r="C37" s="94" t="s">
        <v>67</v>
      </c>
      <c r="D37" s="95" t="s">
        <v>115</v>
      </c>
      <c r="E37" s="94" t="s">
        <v>136</v>
      </c>
      <c r="F37" s="58"/>
      <c r="G37" s="99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</row>
    <row r="38" spans="1:18" ht="22.5" customHeight="1" x14ac:dyDescent="0.25">
      <c r="A38" s="98">
        <v>29</v>
      </c>
      <c r="B38" s="93">
        <v>18057554</v>
      </c>
      <c r="C38" s="94" t="s">
        <v>68</v>
      </c>
      <c r="D38" s="95" t="s">
        <v>116</v>
      </c>
      <c r="E38" s="94" t="s">
        <v>136</v>
      </c>
      <c r="F38" s="58"/>
      <c r="G38" s="9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1:18" ht="22.5" customHeight="1" x14ac:dyDescent="0.25">
      <c r="A39" s="98">
        <v>30</v>
      </c>
      <c r="B39" s="93">
        <v>18057556</v>
      </c>
      <c r="C39" s="94" t="s">
        <v>69</v>
      </c>
      <c r="D39" s="95" t="s">
        <v>117</v>
      </c>
      <c r="E39" s="94" t="s">
        <v>136</v>
      </c>
      <c r="F39" s="58"/>
      <c r="G39" s="9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</row>
    <row r="40" spans="1:18" ht="22.5" customHeight="1" x14ac:dyDescent="0.25">
      <c r="A40" s="98">
        <v>31</v>
      </c>
      <c r="B40" s="93">
        <v>18057557</v>
      </c>
      <c r="C40" s="94" t="s">
        <v>70</v>
      </c>
      <c r="D40" s="95" t="s">
        <v>118</v>
      </c>
      <c r="E40" s="94" t="s">
        <v>136</v>
      </c>
      <c r="F40" s="58"/>
      <c r="G40" s="9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1:18" ht="22.5" customHeight="1" x14ac:dyDescent="0.25">
      <c r="A41" s="98">
        <v>32</v>
      </c>
      <c r="B41" s="93">
        <v>18057558</v>
      </c>
      <c r="C41" s="94" t="s">
        <v>71</v>
      </c>
      <c r="D41" s="95" t="s">
        <v>119</v>
      </c>
      <c r="E41" s="94" t="s">
        <v>136</v>
      </c>
      <c r="F41" s="58"/>
      <c r="G41" s="99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1:18" ht="22.5" customHeight="1" x14ac:dyDescent="0.25">
      <c r="A42" s="98">
        <v>33</v>
      </c>
      <c r="B42" s="93">
        <v>18057560</v>
      </c>
      <c r="C42" s="94" t="s">
        <v>72</v>
      </c>
      <c r="D42" s="95" t="s">
        <v>120</v>
      </c>
      <c r="E42" s="94" t="s">
        <v>136</v>
      </c>
      <c r="F42" s="58"/>
      <c r="G42" s="9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 ht="22.5" customHeight="1" x14ac:dyDescent="0.25">
      <c r="A43" s="98">
        <v>34</v>
      </c>
      <c r="B43" s="93">
        <v>18057561</v>
      </c>
      <c r="C43" s="94" t="s">
        <v>73</v>
      </c>
      <c r="D43" s="95" t="s">
        <v>121</v>
      </c>
      <c r="E43" s="94" t="s">
        <v>136</v>
      </c>
      <c r="F43" s="58"/>
      <c r="G43" s="99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 ht="22.5" customHeight="1" x14ac:dyDescent="0.25">
      <c r="A44" s="98">
        <v>35</v>
      </c>
      <c r="B44" s="93">
        <v>18057562</v>
      </c>
      <c r="C44" s="94" t="s">
        <v>74</v>
      </c>
      <c r="D44" s="95" t="s">
        <v>122</v>
      </c>
      <c r="E44" s="94" t="s">
        <v>136</v>
      </c>
      <c r="F44" s="89"/>
      <c r="G44" s="100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22.5" customHeight="1" x14ac:dyDescent="0.25">
      <c r="A45" s="98">
        <v>36</v>
      </c>
      <c r="B45" s="103">
        <v>18057563</v>
      </c>
      <c r="C45" s="104" t="s">
        <v>75</v>
      </c>
      <c r="D45" s="105" t="s">
        <v>123</v>
      </c>
      <c r="E45" s="94" t="s">
        <v>136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21.75" customHeight="1" x14ac:dyDescent="0.25">
      <c r="A46" s="98">
        <v>37</v>
      </c>
      <c r="B46" s="106">
        <v>18057566</v>
      </c>
      <c r="C46" s="107" t="s">
        <v>76</v>
      </c>
      <c r="D46" s="108" t="s">
        <v>124</v>
      </c>
      <c r="E46" s="94" t="s">
        <v>136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21.75" customHeight="1" x14ac:dyDescent="0.25">
      <c r="A47" s="98">
        <v>38</v>
      </c>
      <c r="B47" s="106">
        <v>18057568</v>
      </c>
      <c r="C47" s="107" t="s">
        <v>77</v>
      </c>
      <c r="D47" s="108" t="s">
        <v>125</v>
      </c>
      <c r="E47" s="94" t="s">
        <v>136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21.75" customHeight="1" x14ac:dyDescent="0.25">
      <c r="A48" s="98">
        <v>39</v>
      </c>
      <c r="B48" s="106">
        <v>18057569</v>
      </c>
      <c r="C48" s="107" t="s">
        <v>78</v>
      </c>
      <c r="D48" s="108" t="s">
        <v>126</v>
      </c>
      <c r="E48" s="94" t="s">
        <v>136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21.75" customHeight="1" x14ac:dyDescent="0.25">
      <c r="A49" s="98">
        <v>40</v>
      </c>
      <c r="B49" s="106">
        <v>18057584</v>
      </c>
      <c r="C49" s="107" t="s">
        <v>79</v>
      </c>
      <c r="D49" s="108" t="s">
        <v>127</v>
      </c>
      <c r="E49" s="94" t="s">
        <v>136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21.75" customHeight="1" x14ac:dyDescent="0.25">
      <c r="A50" s="98">
        <v>41</v>
      </c>
      <c r="B50" s="106">
        <v>18057586</v>
      </c>
      <c r="C50" s="107" t="s">
        <v>80</v>
      </c>
      <c r="D50" s="108" t="s">
        <v>128</v>
      </c>
      <c r="E50" s="94" t="s">
        <v>136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21.75" customHeight="1" x14ac:dyDescent="0.25">
      <c r="A51" s="98">
        <v>42</v>
      </c>
      <c r="B51" s="106">
        <v>18057587</v>
      </c>
      <c r="C51" s="107" t="s">
        <v>81</v>
      </c>
      <c r="D51" s="108" t="s">
        <v>129</v>
      </c>
      <c r="E51" s="94" t="s">
        <v>136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21.75" customHeight="1" x14ac:dyDescent="0.25">
      <c r="A52" s="98">
        <v>43</v>
      </c>
      <c r="B52" s="106">
        <v>18057592</v>
      </c>
      <c r="C52" s="107" t="s">
        <v>82</v>
      </c>
      <c r="D52" s="108" t="s">
        <v>130</v>
      </c>
      <c r="E52" s="94" t="s">
        <v>136</v>
      </c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21.75" customHeight="1" x14ac:dyDescent="0.25">
      <c r="A53" s="98">
        <v>44</v>
      </c>
      <c r="B53" s="106">
        <v>18057588</v>
      </c>
      <c r="C53" s="107" t="s">
        <v>83</v>
      </c>
      <c r="D53" s="108" t="s">
        <v>131</v>
      </c>
      <c r="E53" s="94" t="s">
        <v>136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21.75" customHeight="1" x14ac:dyDescent="0.25">
      <c r="A54" s="98">
        <v>45</v>
      </c>
      <c r="B54" s="106">
        <v>18057591</v>
      </c>
      <c r="C54" s="107" t="s">
        <v>84</v>
      </c>
      <c r="D54" s="108" t="s">
        <v>132</v>
      </c>
      <c r="E54" s="94" t="s">
        <v>136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21.75" customHeight="1" x14ac:dyDescent="0.25">
      <c r="A55" s="98">
        <v>46</v>
      </c>
      <c r="B55" s="106">
        <v>18057576</v>
      </c>
      <c r="C55" s="107" t="s">
        <v>85</v>
      </c>
      <c r="D55" s="108" t="s">
        <v>133</v>
      </c>
      <c r="E55" s="94" t="s">
        <v>136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21.75" customHeight="1" x14ac:dyDescent="0.25">
      <c r="A56" s="98">
        <v>47</v>
      </c>
      <c r="B56" s="106">
        <v>18057577</v>
      </c>
      <c r="C56" s="107" t="s">
        <v>86</v>
      </c>
      <c r="D56" s="108" t="s">
        <v>134</v>
      </c>
      <c r="E56" s="94" t="s">
        <v>136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21.75" customHeight="1" x14ac:dyDescent="0.25">
      <c r="A57" s="98">
        <v>48</v>
      </c>
      <c r="B57" s="106">
        <v>18057581</v>
      </c>
      <c r="C57" s="107" t="s">
        <v>87</v>
      </c>
      <c r="D57" s="108" t="s">
        <v>135</v>
      </c>
      <c r="E57" s="94" t="s">
        <v>136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27.75" customHeight="1" x14ac:dyDescent="0.25">
      <c r="A58" s="98">
        <v>49</v>
      </c>
      <c r="B58" s="106"/>
      <c r="C58" s="107" t="s">
        <v>138</v>
      </c>
      <c r="D58" s="108">
        <v>30548</v>
      </c>
      <c r="E58" s="107" t="s">
        <v>139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142" t="s">
        <v>142</v>
      </c>
    </row>
    <row r="59" spans="1:18" ht="21.75" customHeight="1" x14ac:dyDescent="0.25">
      <c r="A59" s="118"/>
      <c r="B59" s="119"/>
      <c r="C59" s="120"/>
      <c r="D59" s="117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</row>
    <row r="60" spans="1:18" x14ac:dyDescent="0.25">
      <c r="L60" s="130" t="s">
        <v>25</v>
      </c>
      <c r="M60" s="130"/>
      <c r="N60" s="130"/>
      <c r="O60" s="130"/>
      <c r="P60" s="130"/>
      <c r="Q60" s="130"/>
    </row>
    <row r="61" spans="1:18" x14ac:dyDescent="0.25">
      <c r="L61" s="140" t="s">
        <v>6</v>
      </c>
      <c r="M61" s="140"/>
      <c r="N61" s="140"/>
      <c r="O61" s="140"/>
      <c r="P61" s="140"/>
      <c r="Q61" s="140"/>
    </row>
    <row r="62" spans="1:18" x14ac:dyDescent="0.25">
      <c r="K62" s="130" t="s">
        <v>5</v>
      </c>
      <c r="L62" s="130"/>
      <c r="M62" s="130"/>
      <c r="N62" s="130"/>
      <c r="O62" s="130"/>
      <c r="P62" s="130"/>
      <c r="Q62" s="130"/>
      <c r="R62" s="130"/>
    </row>
  </sheetData>
  <autoFilter ref="F9:Q9"/>
  <mergeCells count="13">
    <mergeCell ref="A1:C1"/>
    <mergeCell ref="A2:D2"/>
    <mergeCell ref="A4:R4"/>
    <mergeCell ref="L60:Q60"/>
    <mergeCell ref="L61:Q61"/>
    <mergeCell ref="B6:D6"/>
    <mergeCell ref="K62:R62"/>
    <mergeCell ref="F8:Q8"/>
    <mergeCell ref="A8:A9"/>
    <mergeCell ref="B8:B9"/>
    <mergeCell ref="C8:C9"/>
    <mergeCell ref="D8:D9"/>
    <mergeCell ref="E8:E9"/>
  </mergeCells>
  <pageMargins left="0.35433070866141736" right="0.27559055118110237" top="0.31496062992125984" bottom="0.3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PEC6018</vt:lpstr>
      <vt:lpstr>điểm danh</vt:lpstr>
      <vt:lpstr>'PEC6018'!Print_Titles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2018-11-07T02:09:18Z</cp:lastPrinted>
  <dcterms:created xsi:type="dcterms:W3CDTF">2017-11-27T03:54:06Z</dcterms:created>
  <dcterms:modified xsi:type="dcterms:W3CDTF">2018-12-26T04:11:07Z</dcterms:modified>
</cp:coreProperties>
</file>